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onras/Documents/Personal/Convención Constitucional/"/>
    </mc:Choice>
  </mc:AlternateContent>
  <xr:revisionPtr revIDLastSave="0" documentId="13_ncr:1_{33F1A2D7-C2F1-F04A-A8AA-204016500174}" xr6:coauthVersionLast="36" xr6:coauthVersionMax="36" xr10:uidLastSave="{00000000-0000-0000-0000-000000000000}"/>
  <bookViews>
    <workbookView xWindow="0" yWindow="500" windowWidth="33600" windowHeight="20500" xr2:uid="{46D04D36-4FA8-784B-B0BA-447204D04E03}"/>
  </bookViews>
  <sheets>
    <sheet name="Datos" sheetId="1" r:id="rId1"/>
    <sheet name="Electo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7" i="1"/>
  <c r="Q6" i="1"/>
  <c r="Q1379" i="1" l="1"/>
  <c r="Q5" i="1"/>
  <c r="I5" i="1"/>
  <c r="F1379" i="1"/>
  <c r="J1378" i="1" l="1"/>
  <c r="I1378" i="1"/>
  <c r="J1377" i="1"/>
  <c r="I1377" i="1"/>
  <c r="J1376" i="1"/>
  <c r="I1376" i="1"/>
  <c r="J1375" i="1"/>
  <c r="I1375" i="1"/>
  <c r="J1374" i="1"/>
  <c r="I1374" i="1"/>
  <c r="J1373" i="1"/>
  <c r="I1373" i="1"/>
  <c r="J1372" i="1"/>
  <c r="I1372" i="1"/>
  <c r="J1371" i="1"/>
  <c r="I1371" i="1"/>
  <c r="J1370" i="1"/>
  <c r="I1370" i="1"/>
  <c r="J1369" i="1"/>
  <c r="I1369" i="1"/>
  <c r="J1368" i="1"/>
  <c r="I1368" i="1"/>
  <c r="J1367" i="1"/>
  <c r="I1367" i="1"/>
  <c r="J1366" i="1"/>
  <c r="I1366" i="1"/>
  <c r="J1364" i="1"/>
  <c r="I1364" i="1"/>
  <c r="J1365" i="1"/>
  <c r="I1365" i="1"/>
  <c r="J1363" i="1"/>
  <c r="I1363" i="1"/>
  <c r="J1362" i="1"/>
  <c r="I1362" i="1"/>
  <c r="J1361" i="1"/>
  <c r="I1361" i="1"/>
  <c r="J1360" i="1"/>
  <c r="I1360" i="1"/>
  <c r="J1359" i="1"/>
  <c r="I1359" i="1"/>
  <c r="J1358" i="1"/>
  <c r="I1358" i="1"/>
  <c r="J1357" i="1"/>
  <c r="I1357" i="1"/>
  <c r="J1356" i="1"/>
  <c r="I1356" i="1"/>
  <c r="J1355" i="1"/>
  <c r="I1355" i="1"/>
  <c r="J1354" i="1"/>
  <c r="I1354" i="1"/>
  <c r="J1353" i="1"/>
  <c r="I1353" i="1"/>
  <c r="J1351" i="1"/>
  <c r="I1351" i="1"/>
  <c r="J1352" i="1"/>
  <c r="I1352" i="1"/>
  <c r="J1350" i="1"/>
  <c r="I1350" i="1"/>
  <c r="J1349" i="1"/>
  <c r="I1349" i="1"/>
  <c r="J1348" i="1"/>
  <c r="I1348" i="1"/>
  <c r="J1347" i="1"/>
  <c r="I1347" i="1"/>
  <c r="J1346" i="1"/>
  <c r="I1346" i="1"/>
  <c r="J1345" i="1"/>
  <c r="I1345" i="1"/>
  <c r="J1344" i="1"/>
  <c r="I1344" i="1"/>
  <c r="J1343" i="1"/>
  <c r="I1343" i="1"/>
  <c r="J1342" i="1"/>
  <c r="I1342" i="1"/>
  <c r="J1341" i="1"/>
  <c r="I1341" i="1"/>
  <c r="J1340" i="1"/>
  <c r="I1340" i="1"/>
  <c r="J1339" i="1"/>
  <c r="I1339" i="1"/>
  <c r="J1338" i="1"/>
  <c r="I1338" i="1"/>
  <c r="J1337" i="1"/>
  <c r="I1337" i="1"/>
  <c r="J1336" i="1"/>
  <c r="I1336" i="1"/>
  <c r="J1335" i="1"/>
  <c r="I1335" i="1"/>
  <c r="J1334" i="1"/>
  <c r="I1334" i="1"/>
  <c r="J1333" i="1"/>
  <c r="I1333" i="1"/>
  <c r="J1332" i="1"/>
  <c r="I1332" i="1"/>
  <c r="J1331" i="1"/>
  <c r="I1331" i="1"/>
  <c r="J1330" i="1"/>
  <c r="I1330" i="1"/>
  <c r="J1329" i="1"/>
  <c r="I1329" i="1"/>
  <c r="J1328" i="1"/>
  <c r="I1328" i="1"/>
  <c r="J1327" i="1"/>
  <c r="I1327" i="1"/>
  <c r="J1326" i="1"/>
  <c r="I1326" i="1"/>
  <c r="J1325" i="1"/>
  <c r="I1325" i="1"/>
  <c r="J1324" i="1"/>
  <c r="I1324" i="1"/>
  <c r="J1323" i="1"/>
  <c r="I1323" i="1"/>
  <c r="J1322" i="1"/>
  <c r="I1322" i="1"/>
  <c r="J1321" i="1"/>
  <c r="I1321" i="1"/>
  <c r="J1320" i="1"/>
  <c r="I1320" i="1"/>
  <c r="J1319" i="1"/>
  <c r="I1319" i="1"/>
  <c r="J1318" i="1"/>
  <c r="I1318" i="1"/>
  <c r="J1317" i="1"/>
  <c r="I1317" i="1"/>
  <c r="J1316" i="1"/>
  <c r="I1316" i="1"/>
  <c r="J1315" i="1"/>
  <c r="I1315" i="1"/>
  <c r="J1313" i="1"/>
  <c r="I1313" i="1"/>
  <c r="J1314" i="1"/>
  <c r="I1314" i="1"/>
  <c r="J1312" i="1"/>
  <c r="I1312" i="1"/>
  <c r="J1311" i="1"/>
  <c r="I1311" i="1"/>
  <c r="J1310" i="1"/>
  <c r="I1310" i="1"/>
  <c r="J1309" i="1"/>
  <c r="I1309" i="1"/>
  <c r="J1308" i="1"/>
  <c r="I1308" i="1"/>
  <c r="J1307" i="1"/>
  <c r="I1307" i="1"/>
  <c r="J1306" i="1"/>
  <c r="I1306" i="1"/>
  <c r="J1305" i="1"/>
  <c r="I1305" i="1"/>
  <c r="J1304" i="1"/>
  <c r="I1304" i="1"/>
  <c r="J1303" i="1"/>
  <c r="I1303" i="1"/>
  <c r="J1302" i="1"/>
  <c r="I1302" i="1"/>
  <c r="J1301" i="1"/>
  <c r="I1301" i="1"/>
  <c r="J1300" i="1"/>
  <c r="I1300" i="1"/>
  <c r="J1299" i="1"/>
  <c r="I1299" i="1"/>
  <c r="J1298" i="1"/>
  <c r="I1298" i="1"/>
  <c r="J1297" i="1"/>
  <c r="I1297" i="1"/>
  <c r="J1296" i="1"/>
  <c r="I1296" i="1"/>
  <c r="J1294" i="1"/>
  <c r="I1294" i="1"/>
  <c r="J1295" i="1"/>
  <c r="I1295" i="1"/>
  <c r="J1293" i="1"/>
  <c r="I1293" i="1"/>
  <c r="J1292" i="1"/>
  <c r="I1292" i="1"/>
  <c r="J1291" i="1"/>
  <c r="I1291" i="1"/>
  <c r="J1290" i="1"/>
  <c r="I1290" i="1"/>
  <c r="J1289" i="1"/>
  <c r="I1289" i="1"/>
  <c r="J1288" i="1"/>
  <c r="I1288" i="1"/>
  <c r="J1287" i="1"/>
  <c r="I1287" i="1"/>
  <c r="J1286" i="1"/>
  <c r="I1286" i="1"/>
  <c r="J1285" i="1"/>
  <c r="I1285" i="1"/>
  <c r="J1284" i="1"/>
  <c r="I1284" i="1"/>
  <c r="J1283" i="1"/>
  <c r="I1283" i="1"/>
  <c r="J1282" i="1"/>
  <c r="I1282" i="1"/>
  <c r="J1281" i="1"/>
  <c r="I1281" i="1"/>
  <c r="J1280" i="1"/>
  <c r="I1280" i="1"/>
  <c r="J1279" i="1"/>
  <c r="I1279" i="1"/>
  <c r="J1278" i="1"/>
  <c r="I1278" i="1"/>
  <c r="J1277" i="1"/>
  <c r="I1277" i="1"/>
  <c r="J1276" i="1"/>
  <c r="I1276" i="1"/>
  <c r="J1275" i="1"/>
  <c r="I1275" i="1"/>
  <c r="J1274" i="1"/>
  <c r="I1274" i="1"/>
  <c r="J1272" i="1"/>
  <c r="I1272" i="1"/>
  <c r="J1273" i="1"/>
  <c r="I1273" i="1"/>
  <c r="J1271" i="1"/>
  <c r="I1271" i="1"/>
  <c r="J1270" i="1"/>
  <c r="I1270" i="1"/>
  <c r="J1269" i="1"/>
  <c r="I1269" i="1"/>
  <c r="J1268" i="1"/>
  <c r="I1268" i="1"/>
  <c r="J1267" i="1"/>
  <c r="I1267" i="1"/>
  <c r="J1266" i="1"/>
  <c r="I1266" i="1"/>
  <c r="J1265" i="1"/>
  <c r="I1265" i="1"/>
  <c r="J1264" i="1"/>
  <c r="I1264" i="1"/>
  <c r="J1263" i="1"/>
  <c r="I1263" i="1"/>
  <c r="J1262" i="1"/>
  <c r="I1262" i="1"/>
  <c r="J1261" i="1"/>
  <c r="I1261" i="1"/>
  <c r="J1260" i="1"/>
  <c r="I1260" i="1"/>
  <c r="J1259" i="1"/>
  <c r="I1259" i="1"/>
  <c r="J1258" i="1"/>
  <c r="I1258" i="1"/>
  <c r="J1257" i="1"/>
  <c r="I1257" i="1"/>
  <c r="J1256" i="1"/>
  <c r="I1256" i="1"/>
  <c r="J1255" i="1"/>
  <c r="I1255" i="1"/>
  <c r="J1254" i="1"/>
  <c r="I1254" i="1"/>
  <c r="J1253" i="1"/>
  <c r="I1253" i="1"/>
  <c r="J1252" i="1"/>
  <c r="I1252" i="1"/>
  <c r="J1251" i="1"/>
  <c r="I1251" i="1"/>
  <c r="J1250" i="1"/>
  <c r="I1250" i="1"/>
  <c r="J1247" i="1"/>
  <c r="I1247" i="1"/>
  <c r="J1249" i="1"/>
  <c r="I1249" i="1"/>
  <c r="J1248" i="1"/>
  <c r="I1248" i="1"/>
  <c r="J1246" i="1"/>
  <c r="I1246" i="1"/>
  <c r="J1243" i="1"/>
  <c r="I1243" i="1"/>
  <c r="J1244" i="1"/>
  <c r="I1244" i="1"/>
  <c r="J1245" i="1"/>
  <c r="I1245" i="1"/>
  <c r="J1242" i="1"/>
  <c r="I1242" i="1"/>
  <c r="J1241" i="1"/>
  <c r="I1241" i="1"/>
  <c r="J1240" i="1"/>
  <c r="I1240" i="1"/>
  <c r="J1239" i="1"/>
  <c r="I1239" i="1"/>
  <c r="J1238" i="1"/>
  <c r="I1238" i="1"/>
  <c r="J1237" i="1"/>
  <c r="I1237" i="1"/>
  <c r="J1236" i="1"/>
  <c r="I1236" i="1"/>
  <c r="J1235" i="1"/>
  <c r="I1235" i="1"/>
  <c r="J1234" i="1"/>
  <c r="I1234" i="1"/>
  <c r="J1233" i="1"/>
  <c r="I1233" i="1"/>
  <c r="J1232" i="1"/>
  <c r="I1232" i="1"/>
  <c r="J1231" i="1"/>
  <c r="I1231" i="1"/>
  <c r="J1230" i="1"/>
  <c r="I1230" i="1"/>
  <c r="J1229" i="1"/>
  <c r="I1229" i="1"/>
  <c r="J1228" i="1"/>
  <c r="I1228" i="1"/>
  <c r="J1227" i="1"/>
  <c r="I1227" i="1"/>
  <c r="J1226" i="1"/>
  <c r="I1226" i="1"/>
  <c r="J1225" i="1"/>
  <c r="I1225" i="1"/>
  <c r="J1224" i="1"/>
  <c r="I1224" i="1"/>
  <c r="J1223" i="1"/>
  <c r="I1223" i="1"/>
  <c r="J1222" i="1"/>
  <c r="I1222" i="1"/>
  <c r="J1221" i="1"/>
  <c r="I1221" i="1"/>
  <c r="J1220" i="1"/>
  <c r="I1220" i="1"/>
  <c r="J1219" i="1"/>
  <c r="I1219" i="1"/>
  <c r="J1218" i="1"/>
  <c r="I1218" i="1"/>
  <c r="J1217" i="1"/>
  <c r="I1217" i="1"/>
  <c r="J1216" i="1"/>
  <c r="I1216" i="1"/>
  <c r="J1215" i="1"/>
  <c r="I1215" i="1"/>
  <c r="J1214" i="1"/>
  <c r="I1214" i="1"/>
  <c r="J1213" i="1"/>
  <c r="I1213" i="1"/>
  <c r="J1212" i="1"/>
  <c r="I1212" i="1"/>
  <c r="J1210" i="1"/>
  <c r="I1210" i="1"/>
  <c r="J1211" i="1"/>
  <c r="I1211" i="1"/>
  <c r="J1208" i="1"/>
  <c r="I1208" i="1"/>
  <c r="J1209" i="1"/>
  <c r="I1209" i="1"/>
  <c r="J1207" i="1"/>
  <c r="I1207" i="1"/>
  <c r="J1206" i="1"/>
  <c r="I1206" i="1"/>
  <c r="J1204" i="1"/>
  <c r="I1204" i="1"/>
  <c r="J1205" i="1"/>
  <c r="I1205" i="1"/>
  <c r="J1203" i="1"/>
  <c r="I1203" i="1"/>
  <c r="J1202" i="1"/>
  <c r="I1202" i="1"/>
  <c r="J1201" i="1"/>
  <c r="I1201" i="1"/>
  <c r="J1199" i="1"/>
  <c r="I1199" i="1"/>
  <c r="J1200" i="1"/>
  <c r="I1200" i="1"/>
  <c r="J1198" i="1"/>
  <c r="I1198" i="1"/>
  <c r="J1197" i="1"/>
  <c r="I1197" i="1"/>
  <c r="J1196" i="1"/>
  <c r="I1196" i="1"/>
  <c r="J1195" i="1"/>
  <c r="I1195" i="1"/>
  <c r="J1194" i="1"/>
  <c r="I1194" i="1"/>
  <c r="J1193" i="1"/>
  <c r="I1193" i="1"/>
  <c r="J1191" i="1"/>
  <c r="I1191" i="1"/>
  <c r="J1192" i="1"/>
  <c r="I1192" i="1"/>
  <c r="J1189" i="1"/>
  <c r="I1189" i="1"/>
  <c r="J1190" i="1"/>
  <c r="I1190" i="1"/>
  <c r="J1188" i="1"/>
  <c r="I1188" i="1"/>
  <c r="J1187" i="1"/>
  <c r="I1187" i="1"/>
  <c r="J1186" i="1"/>
  <c r="I1186" i="1"/>
  <c r="J1185" i="1"/>
  <c r="I1185" i="1"/>
  <c r="J1184" i="1"/>
  <c r="I1184" i="1"/>
  <c r="J1183" i="1"/>
  <c r="I1183" i="1"/>
  <c r="J1182" i="1"/>
  <c r="I1182" i="1"/>
  <c r="J1181" i="1"/>
  <c r="I1181" i="1"/>
  <c r="J1180" i="1"/>
  <c r="I1180" i="1"/>
  <c r="J1179" i="1"/>
  <c r="I1179" i="1"/>
  <c r="J1178" i="1"/>
  <c r="I1178" i="1"/>
  <c r="J1177" i="1"/>
  <c r="I1177" i="1"/>
  <c r="J1176" i="1"/>
  <c r="I1176" i="1"/>
  <c r="J1175" i="1"/>
  <c r="I1175" i="1"/>
  <c r="J1174" i="1"/>
  <c r="I1174" i="1"/>
  <c r="J1173" i="1"/>
  <c r="I1173" i="1"/>
  <c r="J1172" i="1"/>
  <c r="I1172" i="1"/>
  <c r="J1171" i="1"/>
  <c r="I1171" i="1"/>
  <c r="J1170" i="1"/>
  <c r="I1170" i="1"/>
  <c r="J1169" i="1"/>
  <c r="I1169" i="1"/>
  <c r="J1168" i="1"/>
  <c r="I1168" i="1"/>
  <c r="J1167" i="1"/>
  <c r="I1167" i="1"/>
  <c r="J1166" i="1"/>
  <c r="I1166" i="1"/>
  <c r="J1165" i="1"/>
  <c r="I1165" i="1"/>
  <c r="J1164" i="1"/>
  <c r="I1164" i="1"/>
  <c r="J1163" i="1"/>
  <c r="I1163" i="1"/>
  <c r="J1162" i="1"/>
  <c r="I1162" i="1"/>
  <c r="J1161" i="1"/>
  <c r="I1161" i="1"/>
  <c r="J1159" i="1"/>
  <c r="I1159" i="1"/>
  <c r="J1160" i="1"/>
  <c r="I1160" i="1"/>
  <c r="J1158" i="1"/>
  <c r="I1158" i="1"/>
  <c r="J1157" i="1"/>
  <c r="I1157" i="1"/>
  <c r="J1156" i="1"/>
  <c r="I1156" i="1"/>
  <c r="J1155" i="1"/>
  <c r="I1155" i="1"/>
  <c r="J1154" i="1"/>
  <c r="I1154" i="1"/>
  <c r="J1153" i="1"/>
  <c r="I1153" i="1"/>
  <c r="J1152" i="1"/>
  <c r="I1152" i="1"/>
  <c r="J1151" i="1"/>
  <c r="I1151" i="1"/>
  <c r="J1150" i="1"/>
  <c r="I1150" i="1"/>
  <c r="J1149" i="1"/>
  <c r="I1149" i="1"/>
  <c r="J1147" i="1"/>
  <c r="I1147" i="1"/>
  <c r="J1148" i="1"/>
  <c r="I1148" i="1"/>
  <c r="J1146" i="1"/>
  <c r="I1146" i="1"/>
  <c r="J1145" i="1"/>
  <c r="I1145" i="1"/>
  <c r="J1144" i="1"/>
  <c r="I1144" i="1"/>
  <c r="J1143" i="1"/>
  <c r="I1143" i="1"/>
  <c r="J1142" i="1"/>
  <c r="I1142" i="1"/>
  <c r="J1141" i="1"/>
  <c r="I1141" i="1"/>
  <c r="J1140" i="1"/>
  <c r="I1140" i="1"/>
  <c r="J1139" i="1"/>
  <c r="I1139" i="1"/>
  <c r="J1138" i="1"/>
  <c r="I1138" i="1"/>
  <c r="J1137" i="1"/>
  <c r="I1137" i="1"/>
  <c r="J1136" i="1"/>
  <c r="I1136" i="1"/>
  <c r="J1135" i="1"/>
  <c r="I1135" i="1"/>
  <c r="J1134" i="1"/>
  <c r="I1134" i="1"/>
  <c r="J1133" i="1"/>
  <c r="I1133" i="1"/>
  <c r="J1130" i="1"/>
  <c r="I1130" i="1"/>
  <c r="J1131" i="1"/>
  <c r="I1131" i="1"/>
  <c r="J1132" i="1"/>
  <c r="I1132" i="1"/>
  <c r="J1129" i="1"/>
  <c r="I1129" i="1"/>
  <c r="J1128" i="1"/>
  <c r="I1128" i="1"/>
  <c r="J1127" i="1"/>
  <c r="I1127" i="1"/>
  <c r="J1126" i="1"/>
  <c r="I1126" i="1"/>
  <c r="J1125" i="1"/>
  <c r="I1125" i="1"/>
  <c r="J1124" i="1"/>
  <c r="I1124" i="1"/>
  <c r="J1122" i="1"/>
  <c r="I1122" i="1"/>
  <c r="J1123" i="1"/>
  <c r="I1123" i="1"/>
  <c r="J1121" i="1"/>
  <c r="I1121" i="1"/>
  <c r="J1120" i="1"/>
  <c r="I1120" i="1"/>
  <c r="J1119" i="1"/>
  <c r="I1119" i="1"/>
  <c r="J1117" i="1"/>
  <c r="I1117" i="1"/>
  <c r="J1118" i="1"/>
  <c r="I1118" i="1"/>
  <c r="J1116" i="1"/>
  <c r="I1116" i="1"/>
  <c r="J1115" i="1"/>
  <c r="I1115" i="1"/>
  <c r="J1114" i="1"/>
  <c r="I1114" i="1"/>
  <c r="J1113" i="1"/>
  <c r="I1113" i="1"/>
  <c r="J1112" i="1"/>
  <c r="I1112" i="1"/>
  <c r="J1111" i="1"/>
  <c r="I1111" i="1"/>
  <c r="J1110" i="1"/>
  <c r="I1110" i="1"/>
  <c r="J1109" i="1"/>
  <c r="I1109" i="1"/>
  <c r="J1108" i="1"/>
  <c r="I1108" i="1"/>
  <c r="J1107" i="1"/>
  <c r="I1107" i="1"/>
  <c r="J1106" i="1"/>
  <c r="I1106" i="1"/>
  <c r="J1105" i="1"/>
  <c r="I1105" i="1"/>
  <c r="J1104" i="1"/>
  <c r="I1104" i="1"/>
  <c r="J1102" i="1"/>
  <c r="I1102" i="1"/>
  <c r="J1103" i="1"/>
  <c r="I1103" i="1"/>
  <c r="J1100" i="1"/>
  <c r="I1100" i="1"/>
  <c r="J1101" i="1"/>
  <c r="I1101" i="1"/>
  <c r="J1099" i="1"/>
  <c r="I1099" i="1"/>
  <c r="J1097" i="1"/>
  <c r="I1097" i="1"/>
  <c r="J1096" i="1"/>
  <c r="I1096" i="1"/>
  <c r="J1098" i="1"/>
  <c r="I1098" i="1"/>
  <c r="J1095" i="1"/>
  <c r="I1095" i="1"/>
  <c r="J1094" i="1"/>
  <c r="I1094" i="1"/>
  <c r="J1093" i="1"/>
  <c r="I1093" i="1"/>
  <c r="J1091" i="1"/>
  <c r="I1091" i="1"/>
  <c r="J1092" i="1"/>
  <c r="I1092" i="1"/>
  <c r="J1090" i="1"/>
  <c r="I1090" i="1"/>
  <c r="J1089" i="1"/>
  <c r="I1089" i="1"/>
  <c r="J1088" i="1"/>
  <c r="I1088" i="1"/>
  <c r="J1087" i="1"/>
  <c r="I1087" i="1"/>
  <c r="J1086" i="1"/>
  <c r="I1086" i="1"/>
  <c r="J1085" i="1"/>
  <c r="I1085" i="1"/>
  <c r="J1084" i="1"/>
  <c r="I1084" i="1"/>
  <c r="J1082" i="1"/>
  <c r="I1082" i="1"/>
  <c r="J1083" i="1"/>
  <c r="I1083" i="1"/>
  <c r="J1081" i="1"/>
  <c r="I1081" i="1"/>
  <c r="J1080" i="1"/>
  <c r="I1080" i="1"/>
  <c r="J1079" i="1"/>
  <c r="I1079" i="1"/>
  <c r="J1078" i="1"/>
  <c r="I1078" i="1"/>
  <c r="J1077" i="1"/>
  <c r="I1077" i="1"/>
  <c r="J1076" i="1"/>
  <c r="I1076" i="1"/>
  <c r="J1075" i="1"/>
  <c r="I1075" i="1"/>
  <c r="J1074" i="1"/>
  <c r="I1074" i="1"/>
  <c r="J1073" i="1"/>
  <c r="I1073" i="1"/>
  <c r="J1072" i="1"/>
  <c r="I1072" i="1"/>
  <c r="J1071" i="1"/>
  <c r="I1071" i="1"/>
  <c r="J1070" i="1"/>
  <c r="I1070" i="1"/>
  <c r="J1069" i="1"/>
  <c r="I1069" i="1"/>
  <c r="J1068" i="1"/>
  <c r="I1068" i="1"/>
  <c r="J1067" i="1"/>
  <c r="I1067" i="1"/>
  <c r="J1066" i="1"/>
  <c r="I1066" i="1"/>
  <c r="J1065" i="1"/>
  <c r="I1065" i="1"/>
  <c r="J1064" i="1"/>
  <c r="I1064" i="1"/>
  <c r="J1063" i="1"/>
  <c r="I1063" i="1"/>
  <c r="J1062" i="1"/>
  <c r="I1062" i="1"/>
  <c r="J1061" i="1"/>
  <c r="I1061" i="1"/>
  <c r="J1060" i="1"/>
  <c r="I1060" i="1"/>
  <c r="J1059" i="1"/>
  <c r="I1059" i="1"/>
  <c r="J1058" i="1"/>
  <c r="I1058" i="1"/>
  <c r="J1057" i="1"/>
  <c r="I1057" i="1"/>
  <c r="J1056" i="1"/>
  <c r="I1056" i="1"/>
  <c r="J1055" i="1"/>
  <c r="I1055" i="1"/>
  <c r="J1054" i="1"/>
  <c r="I1054" i="1"/>
  <c r="J1053" i="1"/>
  <c r="I1053" i="1"/>
  <c r="J1052" i="1"/>
  <c r="I1052" i="1"/>
  <c r="J1051" i="1"/>
  <c r="I1051" i="1"/>
  <c r="J1050" i="1"/>
  <c r="I1050" i="1"/>
  <c r="J1049" i="1"/>
  <c r="I1049" i="1"/>
  <c r="J1048" i="1"/>
  <c r="I1048" i="1"/>
  <c r="J1047" i="1"/>
  <c r="I1047" i="1"/>
  <c r="J1046" i="1"/>
  <c r="I1046" i="1"/>
  <c r="J1045" i="1"/>
  <c r="I1045" i="1"/>
  <c r="J1044" i="1"/>
  <c r="I1044" i="1"/>
  <c r="J1043" i="1"/>
  <c r="I1043" i="1"/>
  <c r="J1042" i="1"/>
  <c r="I1042" i="1"/>
  <c r="J1041" i="1"/>
  <c r="I1041" i="1"/>
  <c r="J1040" i="1"/>
  <c r="I1040" i="1"/>
  <c r="J1039" i="1"/>
  <c r="I1039" i="1"/>
  <c r="J1038" i="1"/>
  <c r="I1038" i="1"/>
  <c r="J1037" i="1"/>
  <c r="I1037" i="1"/>
  <c r="J1036" i="1"/>
  <c r="I1036" i="1"/>
  <c r="J1035" i="1"/>
  <c r="I1035" i="1"/>
  <c r="J1034" i="1"/>
  <c r="I1034" i="1"/>
  <c r="J1033" i="1"/>
  <c r="I1033" i="1"/>
  <c r="J1032" i="1"/>
  <c r="I1032" i="1"/>
  <c r="J1031" i="1"/>
  <c r="I1031" i="1"/>
  <c r="J1030" i="1"/>
  <c r="I1030" i="1"/>
  <c r="J1029" i="1"/>
  <c r="I1029" i="1"/>
  <c r="J1028" i="1"/>
  <c r="I1028" i="1"/>
  <c r="J1027" i="1"/>
  <c r="I1027" i="1"/>
  <c r="J1026" i="1"/>
  <c r="I1026" i="1"/>
  <c r="J1024" i="1"/>
  <c r="I1024" i="1"/>
  <c r="J1025" i="1"/>
  <c r="I1025" i="1"/>
  <c r="J1023" i="1"/>
  <c r="I1023" i="1"/>
  <c r="J1022" i="1"/>
  <c r="I1022" i="1"/>
  <c r="J1021" i="1"/>
  <c r="I1021" i="1"/>
  <c r="J1020" i="1"/>
  <c r="I1020" i="1"/>
  <c r="J1019" i="1"/>
  <c r="I1019" i="1"/>
  <c r="J1018" i="1"/>
  <c r="I1018" i="1"/>
  <c r="J1017" i="1"/>
  <c r="I1017" i="1"/>
  <c r="J1016" i="1"/>
  <c r="I1016" i="1"/>
  <c r="J1015" i="1"/>
  <c r="I1015" i="1"/>
  <c r="J1014" i="1"/>
  <c r="I1014" i="1"/>
  <c r="J1013" i="1"/>
  <c r="I1013" i="1"/>
  <c r="J1012" i="1"/>
  <c r="I1012" i="1"/>
  <c r="J1011" i="1"/>
  <c r="I1011" i="1"/>
  <c r="J1010" i="1"/>
  <c r="I1010" i="1"/>
  <c r="J1009" i="1"/>
  <c r="I1009" i="1"/>
  <c r="J1008" i="1"/>
  <c r="I1008" i="1"/>
  <c r="J1007" i="1"/>
  <c r="I1007" i="1"/>
  <c r="J1006" i="1"/>
  <c r="I1006" i="1"/>
  <c r="J1005" i="1"/>
  <c r="I1005" i="1"/>
  <c r="J1004" i="1"/>
  <c r="I1004" i="1"/>
  <c r="J1003" i="1"/>
  <c r="I1003" i="1"/>
  <c r="J1002" i="1"/>
  <c r="I1002" i="1"/>
  <c r="J1001" i="1"/>
  <c r="I1001" i="1"/>
  <c r="J1000" i="1"/>
  <c r="I1000" i="1"/>
  <c r="J999" i="1"/>
  <c r="I999" i="1"/>
  <c r="J998" i="1"/>
  <c r="I998" i="1"/>
  <c r="J996" i="1"/>
  <c r="I996" i="1"/>
  <c r="J997" i="1"/>
  <c r="I997" i="1"/>
  <c r="J995" i="1"/>
  <c r="I995" i="1"/>
  <c r="J994" i="1"/>
  <c r="I994" i="1"/>
  <c r="J993" i="1"/>
  <c r="I993" i="1"/>
  <c r="J992" i="1"/>
  <c r="I992" i="1"/>
  <c r="J991" i="1"/>
  <c r="I991" i="1"/>
  <c r="J990" i="1"/>
  <c r="I990" i="1"/>
  <c r="J989" i="1"/>
  <c r="I989" i="1"/>
  <c r="J988" i="1"/>
  <c r="I988" i="1"/>
  <c r="J987" i="1"/>
  <c r="I987" i="1"/>
  <c r="J986" i="1"/>
  <c r="I986" i="1"/>
  <c r="J985" i="1"/>
  <c r="I985" i="1"/>
  <c r="J984" i="1"/>
  <c r="I984" i="1"/>
  <c r="J983" i="1"/>
  <c r="I983" i="1"/>
  <c r="J982" i="1"/>
  <c r="I982" i="1"/>
  <c r="J981" i="1"/>
  <c r="I981" i="1"/>
  <c r="J980" i="1"/>
  <c r="I980" i="1"/>
  <c r="J978" i="1"/>
  <c r="I978" i="1"/>
  <c r="J979" i="1"/>
  <c r="I979" i="1"/>
  <c r="J977" i="1"/>
  <c r="I977" i="1"/>
  <c r="J976" i="1"/>
  <c r="I976" i="1"/>
  <c r="J975" i="1"/>
  <c r="I975" i="1"/>
  <c r="J974" i="1"/>
  <c r="I974" i="1"/>
  <c r="J973" i="1"/>
  <c r="I973" i="1"/>
  <c r="J972" i="1"/>
  <c r="I972" i="1"/>
  <c r="J971" i="1"/>
  <c r="I971" i="1"/>
  <c r="J970" i="1"/>
  <c r="I970" i="1"/>
  <c r="J968" i="1"/>
  <c r="I968" i="1"/>
  <c r="J969" i="1"/>
  <c r="I969" i="1"/>
  <c r="J967" i="1"/>
  <c r="I967" i="1"/>
  <c r="J966" i="1"/>
  <c r="I966" i="1"/>
  <c r="J965" i="1"/>
  <c r="I965" i="1"/>
  <c r="J963" i="1"/>
  <c r="I963" i="1"/>
  <c r="J964" i="1"/>
  <c r="I964" i="1"/>
  <c r="J962" i="1"/>
  <c r="I962" i="1"/>
  <c r="J961" i="1"/>
  <c r="I961" i="1"/>
  <c r="J960" i="1"/>
  <c r="I960" i="1"/>
  <c r="J959" i="1"/>
  <c r="I959" i="1"/>
  <c r="J958" i="1"/>
  <c r="I958" i="1"/>
  <c r="J957" i="1"/>
  <c r="I957" i="1"/>
  <c r="J955" i="1"/>
  <c r="I955" i="1"/>
  <c r="J956" i="1"/>
  <c r="I956" i="1"/>
  <c r="J954" i="1"/>
  <c r="I954" i="1"/>
  <c r="J953" i="1"/>
  <c r="I953" i="1"/>
  <c r="J952" i="1"/>
  <c r="I952" i="1"/>
  <c r="J951" i="1"/>
  <c r="I951" i="1"/>
  <c r="J950" i="1"/>
  <c r="I950" i="1"/>
  <c r="J949" i="1"/>
  <c r="I949" i="1"/>
  <c r="J948" i="1"/>
  <c r="I948" i="1"/>
  <c r="J947" i="1"/>
  <c r="I947" i="1"/>
  <c r="J946" i="1"/>
  <c r="I946" i="1"/>
  <c r="J945" i="1"/>
  <c r="I945" i="1"/>
  <c r="J944" i="1"/>
  <c r="I944" i="1"/>
  <c r="J943" i="1"/>
  <c r="I943" i="1"/>
  <c r="J942" i="1"/>
  <c r="I942" i="1"/>
  <c r="J941" i="1"/>
  <c r="I941" i="1"/>
  <c r="J940" i="1"/>
  <c r="I940" i="1"/>
  <c r="J939" i="1"/>
  <c r="I939" i="1"/>
  <c r="J938" i="1"/>
  <c r="I938" i="1"/>
  <c r="J937" i="1"/>
  <c r="I937" i="1"/>
  <c r="J936" i="1"/>
  <c r="I936" i="1"/>
  <c r="J935" i="1"/>
  <c r="I935" i="1"/>
  <c r="J934" i="1"/>
  <c r="I934" i="1"/>
  <c r="J933" i="1"/>
  <c r="I933" i="1"/>
  <c r="J932" i="1"/>
  <c r="I932" i="1"/>
  <c r="J931" i="1"/>
  <c r="I931" i="1"/>
  <c r="J929" i="1"/>
  <c r="I929" i="1"/>
  <c r="J930" i="1"/>
  <c r="I930" i="1"/>
  <c r="J928" i="1"/>
  <c r="I928" i="1"/>
  <c r="J927" i="1"/>
  <c r="I927" i="1"/>
  <c r="J926" i="1"/>
  <c r="I926" i="1"/>
  <c r="J925" i="1"/>
  <c r="I925" i="1"/>
  <c r="J924" i="1"/>
  <c r="I924" i="1"/>
  <c r="J923" i="1"/>
  <c r="I923" i="1"/>
  <c r="J922" i="1"/>
  <c r="I922" i="1"/>
  <c r="J921" i="1"/>
  <c r="I921" i="1"/>
  <c r="J920" i="1"/>
  <c r="I920" i="1"/>
  <c r="J919" i="1"/>
  <c r="I919" i="1"/>
  <c r="J918" i="1"/>
  <c r="I918" i="1"/>
  <c r="J917" i="1"/>
  <c r="I917" i="1"/>
  <c r="J916" i="1"/>
  <c r="I916" i="1"/>
  <c r="J915" i="1"/>
  <c r="I915" i="1"/>
  <c r="J914" i="1"/>
  <c r="I914" i="1"/>
  <c r="J913" i="1"/>
  <c r="I913" i="1"/>
  <c r="J912" i="1"/>
  <c r="I912" i="1"/>
  <c r="J911" i="1"/>
  <c r="I911" i="1"/>
  <c r="J910" i="1"/>
  <c r="I910" i="1"/>
  <c r="J909" i="1"/>
  <c r="I909" i="1"/>
  <c r="J908" i="1"/>
  <c r="I908" i="1"/>
  <c r="J907" i="1"/>
  <c r="I907" i="1"/>
  <c r="J906" i="1"/>
  <c r="I906" i="1"/>
  <c r="J904" i="1"/>
  <c r="I904" i="1"/>
  <c r="J905" i="1"/>
  <c r="I905" i="1"/>
  <c r="J903" i="1"/>
  <c r="I903" i="1"/>
  <c r="J902" i="1"/>
  <c r="I902" i="1"/>
  <c r="J901" i="1"/>
  <c r="I901" i="1"/>
  <c r="J900" i="1"/>
  <c r="I900" i="1"/>
  <c r="J899" i="1"/>
  <c r="I899" i="1"/>
  <c r="J898" i="1"/>
  <c r="I898" i="1"/>
  <c r="J897" i="1"/>
  <c r="I897" i="1"/>
  <c r="J896" i="1"/>
  <c r="I896" i="1"/>
  <c r="J895" i="1"/>
  <c r="I895" i="1"/>
  <c r="J894" i="1"/>
  <c r="I894" i="1"/>
  <c r="J893" i="1"/>
  <c r="I893" i="1"/>
  <c r="J892" i="1"/>
  <c r="I892" i="1"/>
  <c r="J891" i="1"/>
  <c r="I891" i="1"/>
  <c r="J890" i="1"/>
  <c r="I890" i="1"/>
  <c r="J889" i="1"/>
  <c r="I889" i="1"/>
  <c r="J888" i="1"/>
  <c r="I888" i="1"/>
  <c r="J887" i="1"/>
  <c r="I887" i="1"/>
  <c r="J886" i="1"/>
  <c r="I886" i="1"/>
  <c r="J885" i="1"/>
  <c r="I885" i="1"/>
  <c r="J884" i="1"/>
  <c r="I884" i="1"/>
  <c r="J883" i="1"/>
  <c r="I883" i="1"/>
  <c r="J882" i="1"/>
  <c r="I882" i="1"/>
  <c r="J881" i="1"/>
  <c r="I881" i="1"/>
  <c r="J880" i="1"/>
  <c r="I880" i="1"/>
  <c r="J879" i="1"/>
  <c r="I879" i="1"/>
  <c r="J878" i="1"/>
  <c r="I878" i="1"/>
  <c r="J877" i="1"/>
  <c r="I877" i="1"/>
  <c r="J876" i="1"/>
  <c r="I876" i="1"/>
  <c r="J874" i="1"/>
  <c r="I874" i="1"/>
  <c r="J875" i="1"/>
  <c r="I875" i="1"/>
  <c r="J873" i="1"/>
  <c r="I873" i="1"/>
  <c r="J872" i="1"/>
  <c r="I872" i="1"/>
  <c r="J871" i="1"/>
  <c r="I871" i="1"/>
  <c r="J870" i="1"/>
  <c r="I870" i="1"/>
  <c r="J869" i="1"/>
  <c r="I869" i="1"/>
  <c r="J868" i="1"/>
  <c r="I868" i="1"/>
  <c r="J867" i="1"/>
  <c r="I867" i="1"/>
  <c r="J866" i="1"/>
  <c r="I866" i="1"/>
  <c r="J865" i="1"/>
  <c r="I865" i="1"/>
  <c r="J864" i="1"/>
  <c r="I864" i="1"/>
  <c r="J863" i="1"/>
  <c r="I863" i="1"/>
  <c r="J862" i="1"/>
  <c r="I862" i="1"/>
  <c r="J860" i="1"/>
  <c r="I860" i="1"/>
  <c r="J861" i="1"/>
  <c r="I861" i="1"/>
  <c r="J859" i="1"/>
  <c r="I859" i="1"/>
  <c r="J858" i="1"/>
  <c r="I858" i="1"/>
  <c r="J857" i="1"/>
  <c r="I857" i="1"/>
  <c r="J856" i="1"/>
  <c r="I856" i="1"/>
  <c r="J855" i="1"/>
  <c r="I855" i="1"/>
  <c r="J854" i="1"/>
  <c r="I854" i="1"/>
  <c r="J853" i="1"/>
  <c r="I853" i="1"/>
  <c r="J852" i="1"/>
  <c r="I852" i="1"/>
  <c r="J851" i="1"/>
  <c r="I851" i="1"/>
  <c r="J850" i="1"/>
  <c r="I850" i="1"/>
  <c r="J849" i="1"/>
  <c r="I849" i="1"/>
  <c r="J847" i="1"/>
  <c r="I847" i="1"/>
  <c r="J848" i="1"/>
  <c r="I848" i="1"/>
  <c r="J846" i="1"/>
  <c r="I846" i="1"/>
  <c r="J845" i="1"/>
  <c r="I845" i="1"/>
  <c r="J844" i="1"/>
  <c r="I844" i="1"/>
  <c r="J843" i="1"/>
  <c r="I843" i="1"/>
  <c r="J842" i="1"/>
  <c r="I842" i="1"/>
  <c r="J841" i="1"/>
  <c r="I841" i="1"/>
  <c r="J840" i="1"/>
  <c r="I840" i="1"/>
  <c r="J839" i="1"/>
  <c r="I839" i="1"/>
  <c r="J838" i="1"/>
  <c r="I838" i="1"/>
  <c r="J837" i="1"/>
  <c r="I837" i="1"/>
  <c r="J836" i="1"/>
  <c r="I836" i="1"/>
  <c r="J835" i="1"/>
  <c r="I835" i="1"/>
  <c r="J833" i="1"/>
  <c r="I833" i="1"/>
  <c r="J834" i="1"/>
  <c r="I834" i="1"/>
  <c r="J832" i="1"/>
  <c r="I832" i="1"/>
  <c r="J831" i="1"/>
  <c r="I831" i="1"/>
  <c r="J830" i="1"/>
  <c r="I830" i="1"/>
  <c r="J829" i="1"/>
  <c r="I829" i="1"/>
  <c r="J828" i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J820" i="1"/>
  <c r="I820" i="1"/>
  <c r="J819" i="1"/>
  <c r="I819" i="1"/>
  <c r="J818" i="1"/>
  <c r="I818" i="1"/>
  <c r="J817" i="1"/>
  <c r="I817" i="1"/>
  <c r="J816" i="1"/>
  <c r="I816" i="1"/>
  <c r="J815" i="1"/>
  <c r="I815" i="1"/>
  <c r="J814" i="1"/>
  <c r="I814" i="1"/>
  <c r="J813" i="1"/>
  <c r="I813" i="1"/>
  <c r="J812" i="1"/>
  <c r="I812" i="1"/>
  <c r="J811" i="1"/>
  <c r="I811" i="1"/>
  <c r="J810" i="1"/>
  <c r="I810" i="1"/>
  <c r="J809" i="1"/>
  <c r="I809" i="1"/>
  <c r="J808" i="1"/>
  <c r="I808" i="1"/>
  <c r="J807" i="1"/>
  <c r="I807" i="1"/>
  <c r="J806" i="1"/>
  <c r="I806" i="1"/>
  <c r="J805" i="1"/>
  <c r="I805" i="1"/>
  <c r="J804" i="1"/>
  <c r="I804" i="1"/>
  <c r="J803" i="1"/>
  <c r="I803" i="1"/>
  <c r="J802" i="1"/>
  <c r="I802" i="1"/>
  <c r="J801" i="1"/>
  <c r="I801" i="1"/>
  <c r="J800" i="1"/>
  <c r="I800" i="1"/>
  <c r="J799" i="1"/>
  <c r="I799" i="1"/>
  <c r="J798" i="1"/>
  <c r="I798" i="1"/>
  <c r="J796" i="1"/>
  <c r="I796" i="1"/>
  <c r="J797" i="1"/>
  <c r="I797" i="1"/>
  <c r="J795" i="1"/>
  <c r="I795" i="1"/>
  <c r="J794" i="1"/>
  <c r="I794" i="1"/>
  <c r="J793" i="1"/>
  <c r="I793" i="1"/>
  <c r="J792" i="1"/>
  <c r="I792" i="1"/>
  <c r="J791" i="1"/>
  <c r="I791" i="1"/>
  <c r="J790" i="1"/>
  <c r="I790" i="1"/>
  <c r="J789" i="1"/>
  <c r="I789" i="1"/>
  <c r="J788" i="1"/>
  <c r="I788" i="1"/>
  <c r="J787" i="1"/>
  <c r="I787" i="1"/>
  <c r="J786" i="1"/>
  <c r="I786" i="1"/>
  <c r="J785" i="1"/>
  <c r="I785" i="1"/>
  <c r="J784" i="1"/>
  <c r="I784" i="1"/>
  <c r="J783" i="1"/>
  <c r="I783" i="1"/>
  <c r="J782" i="1"/>
  <c r="I782" i="1"/>
  <c r="J781" i="1"/>
  <c r="I781" i="1"/>
  <c r="J780" i="1"/>
  <c r="I780" i="1"/>
  <c r="J779" i="1"/>
  <c r="I779" i="1"/>
  <c r="J778" i="1"/>
  <c r="I778" i="1"/>
  <c r="J776" i="1"/>
  <c r="I776" i="1"/>
  <c r="J777" i="1"/>
  <c r="I777" i="1"/>
  <c r="J775" i="1"/>
  <c r="I775" i="1"/>
  <c r="J774" i="1"/>
  <c r="I774" i="1"/>
  <c r="J773" i="1"/>
  <c r="I773" i="1"/>
  <c r="J772" i="1"/>
  <c r="I772" i="1"/>
  <c r="J771" i="1"/>
  <c r="I771" i="1"/>
  <c r="J770" i="1"/>
  <c r="I770" i="1"/>
  <c r="J769" i="1"/>
  <c r="I769" i="1"/>
  <c r="J768" i="1"/>
  <c r="I768" i="1"/>
  <c r="J767" i="1"/>
  <c r="I767" i="1"/>
  <c r="J766" i="1"/>
  <c r="I766" i="1"/>
  <c r="J765" i="1"/>
  <c r="I765" i="1"/>
  <c r="J764" i="1"/>
  <c r="I764" i="1"/>
  <c r="J763" i="1"/>
  <c r="I763" i="1"/>
  <c r="J762" i="1"/>
  <c r="I762" i="1"/>
  <c r="J761" i="1"/>
  <c r="I761" i="1"/>
  <c r="J760" i="1"/>
  <c r="I760" i="1"/>
  <c r="J759" i="1"/>
  <c r="I759" i="1"/>
  <c r="J758" i="1"/>
  <c r="I758" i="1"/>
  <c r="J757" i="1"/>
  <c r="I757" i="1"/>
  <c r="J756" i="1"/>
  <c r="I756" i="1"/>
  <c r="J755" i="1"/>
  <c r="I755" i="1"/>
  <c r="J754" i="1"/>
  <c r="I754" i="1"/>
  <c r="J753" i="1"/>
  <c r="I753" i="1"/>
  <c r="J752" i="1"/>
  <c r="I752" i="1"/>
  <c r="J751" i="1"/>
  <c r="I751" i="1"/>
  <c r="J750" i="1"/>
  <c r="I750" i="1"/>
  <c r="J749" i="1"/>
  <c r="I749" i="1"/>
  <c r="J748" i="1"/>
  <c r="I748" i="1"/>
  <c r="J747" i="1"/>
  <c r="I747" i="1"/>
  <c r="J746" i="1"/>
  <c r="I746" i="1"/>
  <c r="J745" i="1"/>
  <c r="I745" i="1"/>
  <c r="J744" i="1"/>
  <c r="I744" i="1"/>
  <c r="J743" i="1"/>
  <c r="I743" i="1"/>
  <c r="J742" i="1"/>
  <c r="I742" i="1"/>
  <c r="J741" i="1"/>
  <c r="I741" i="1"/>
  <c r="J740" i="1"/>
  <c r="I740" i="1"/>
  <c r="J739" i="1"/>
  <c r="I739" i="1"/>
  <c r="J738" i="1"/>
  <c r="I738" i="1"/>
  <c r="J737" i="1"/>
  <c r="I737" i="1"/>
  <c r="J736" i="1"/>
  <c r="I736" i="1"/>
  <c r="J735" i="1"/>
  <c r="I735" i="1"/>
  <c r="J734" i="1"/>
  <c r="I734" i="1"/>
  <c r="J733" i="1"/>
  <c r="I733" i="1"/>
  <c r="J732" i="1"/>
  <c r="I732" i="1"/>
  <c r="J731" i="1"/>
  <c r="I731" i="1"/>
  <c r="J730" i="1"/>
  <c r="I730" i="1"/>
  <c r="J729" i="1"/>
  <c r="I729" i="1"/>
  <c r="J728" i="1"/>
  <c r="I728" i="1"/>
  <c r="J727" i="1"/>
  <c r="I727" i="1"/>
  <c r="J726" i="1"/>
  <c r="I726" i="1"/>
  <c r="J725" i="1"/>
  <c r="I725" i="1"/>
  <c r="J724" i="1"/>
  <c r="I724" i="1"/>
  <c r="J723" i="1"/>
  <c r="I723" i="1"/>
  <c r="J721" i="1"/>
  <c r="I721" i="1"/>
  <c r="J722" i="1"/>
  <c r="I722" i="1"/>
  <c r="J720" i="1"/>
  <c r="I720" i="1"/>
  <c r="J718" i="1"/>
  <c r="I718" i="1"/>
  <c r="J719" i="1"/>
  <c r="I719" i="1"/>
  <c r="J717" i="1"/>
  <c r="I717" i="1"/>
  <c r="J716" i="1"/>
  <c r="I716" i="1"/>
  <c r="J715" i="1"/>
  <c r="I715" i="1"/>
  <c r="J714" i="1"/>
  <c r="I714" i="1"/>
  <c r="J713" i="1"/>
  <c r="I713" i="1"/>
  <c r="J712" i="1"/>
  <c r="I712" i="1"/>
  <c r="J711" i="1"/>
  <c r="I711" i="1"/>
  <c r="J710" i="1"/>
  <c r="I710" i="1"/>
  <c r="J709" i="1"/>
  <c r="I709" i="1"/>
  <c r="J708" i="1"/>
  <c r="I708" i="1"/>
  <c r="J707" i="1"/>
  <c r="I707" i="1"/>
  <c r="J706" i="1"/>
  <c r="I706" i="1"/>
  <c r="J705" i="1"/>
  <c r="I705" i="1"/>
  <c r="J704" i="1"/>
  <c r="I704" i="1"/>
  <c r="J703" i="1"/>
  <c r="I703" i="1"/>
  <c r="J702" i="1"/>
  <c r="I702" i="1"/>
  <c r="J701" i="1"/>
  <c r="I701" i="1"/>
  <c r="J700" i="1"/>
  <c r="I700" i="1"/>
  <c r="J699" i="1"/>
  <c r="I699" i="1"/>
  <c r="J698" i="1"/>
  <c r="I698" i="1"/>
  <c r="J697" i="1"/>
  <c r="I697" i="1"/>
  <c r="J696" i="1"/>
  <c r="I696" i="1"/>
  <c r="J695" i="1"/>
  <c r="I695" i="1"/>
  <c r="J694" i="1"/>
  <c r="I694" i="1"/>
  <c r="J693" i="1"/>
  <c r="I693" i="1"/>
  <c r="J692" i="1"/>
  <c r="I692" i="1"/>
  <c r="J691" i="1"/>
  <c r="I691" i="1"/>
  <c r="J690" i="1"/>
  <c r="I690" i="1"/>
  <c r="J689" i="1"/>
  <c r="I689" i="1"/>
  <c r="J688" i="1"/>
  <c r="I688" i="1"/>
  <c r="J687" i="1"/>
  <c r="I687" i="1"/>
  <c r="J686" i="1"/>
  <c r="I686" i="1"/>
  <c r="J685" i="1"/>
  <c r="I685" i="1"/>
  <c r="J684" i="1"/>
  <c r="I684" i="1"/>
  <c r="J683" i="1"/>
  <c r="I683" i="1"/>
  <c r="J682" i="1"/>
  <c r="I682" i="1"/>
  <c r="J681" i="1"/>
  <c r="I681" i="1"/>
  <c r="J680" i="1"/>
  <c r="I680" i="1"/>
  <c r="J679" i="1"/>
  <c r="I679" i="1"/>
  <c r="J678" i="1"/>
  <c r="I678" i="1"/>
  <c r="J677" i="1"/>
  <c r="I677" i="1"/>
  <c r="J676" i="1"/>
  <c r="I676" i="1"/>
  <c r="J675" i="1"/>
  <c r="I675" i="1"/>
  <c r="J674" i="1"/>
  <c r="I674" i="1"/>
  <c r="J673" i="1"/>
  <c r="I673" i="1"/>
  <c r="J672" i="1"/>
  <c r="I672" i="1"/>
  <c r="J670" i="1"/>
  <c r="I670" i="1"/>
  <c r="J671" i="1"/>
  <c r="I671" i="1"/>
  <c r="J669" i="1"/>
  <c r="I669" i="1"/>
  <c r="J668" i="1"/>
  <c r="I668" i="1"/>
  <c r="J667" i="1"/>
  <c r="I667" i="1"/>
  <c r="J666" i="1"/>
  <c r="I666" i="1"/>
  <c r="J665" i="1"/>
  <c r="I665" i="1"/>
  <c r="J664" i="1"/>
  <c r="I664" i="1"/>
  <c r="J663" i="1"/>
  <c r="I663" i="1"/>
  <c r="J662" i="1"/>
  <c r="I662" i="1"/>
  <c r="J661" i="1"/>
  <c r="I661" i="1"/>
  <c r="J660" i="1"/>
  <c r="I660" i="1"/>
  <c r="J659" i="1"/>
  <c r="I659" i="1"/>
  <c r="J658" i="1"/>
  <c r="I658" i="1"/>
  <c r="J657" i="1"/>
  <c r="I657" i="1"/>
  <c r="J656" i="1"/>
  <c r="I656" i="1"/>
  <c r="J655" i="1"/>
  <c r="I655" i="1"/>
  <c r="J654" i="1"/>
  <c r="I654" i="1"/>
  <c r="J653" i="1"/>
  <c r="I653" i="1"/>
  <c r="J652" i="1"/>
  <c r="I652" i="1"/>
  <c r="J651" i="1"/>
  <c r="I651" i="1"/>
  <c r="J650" i="1"/>
  <c r="I650" i="1"/>
  <c r="J649" i="1"/>
  <c r="I649" i="1"/>
  <c r="J648" i="1"/>
  <c r="I648" i="1"/>
  <c r="J647" i="1"/>
  <c r="I647" i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J638" i="1"/>
  <c r="I638" i="1"/>
  <c r="J637" i="1"/>
  <c r="I637" i="1"/>
  <c r="J636" i="1"/>
  <c r="I636" i="1"/>
  <c r="J635" i="1"/>
  <c r="I635" i="1"/>
  <c r="J633" i="1"/>
  <c r="I633" i="1"/>
  <c r="J634" i="1"/>
  <c r="I634" i="1"/>
  <c r="J632" i="1"/>
  <c r="I632" i="1"/>
  <c r="J631" i="1"/>
  <c r="I631" i="1"/>
  <c r="J630" i="1"/>
  <c r="I630" i="1"/>
  <c r="J629" i="1"/>
  <c r="I629" i="1"/>
  <c r="J628" i="1"/>
  <c r="I628" i="1"/>
  <c r="J626" i="1"/>
  <c r="I626" i="1"/>
  <c r="J627" i="1"/>
  <c r="I627" i="1"/>
  <c r="J625" i="1"/>
  <c r="I625" i="1"/>
  <c r="J624" i="1"/>
  <c r="I624" i="1"/>
  <c r="J623" i="1"/>
  <c r="I623" i="1"/>
  <c r="J622" i="1"/>
  <c r="I622" i="1"/>
  <c r="J621" i="1"/>
  <c r="I621" i="1"/>
  <c r="J620" i="1"/>
  <c r="I620" i="1"/>
  <c r="J619" i="1"/>
  <c r="I619" i="1"/>
  <c r="J618" i="1"/>
  <c r="I618" i="1"/>
  <c r="J617" i="1"/>
  <c r="I617" i="1"/>
  <c r="J616" i="1"/>
  <c r="I616" i="1"/>
  <c r="J615" i="1"/>
  <c r="I615" i="1"/>
  <c r="J614" i="1"/>
  <c r="I614" i="1"/>
  <c r="J613" i="1"/>
  <c r="I613" i="1"/>
  <c r="J612" i="1"/>
  <c r="I612" i="1"/>
  <c r="J611" i="1"/>
  <c r="I611" i="1"/>
  <c r="J610" i="1"/>
  <c r="I610" i="1"/>
  <c r="J609" i="1"/>
  <c r="I609" i="1"/>
  <c r="J608" i="1"/>
  <c r="I608" i="1"/>
  <c r="J607" i="1"/>
  <c r="I607" i="1"/>
  <c r="J606" i="1"/>
  <c r="I606" i="1"/>
  <c r="J604" i="1"/>
  <c r="I604" i="1"/>
  <c r="J605" i="1"/>
  <c r="I605" i="1"/>
  <c r="J603" i="1"/>
  <c r="I603" i="1"/>
  <c r="J602" i="1"/>
  <c r="I602" i="1"/>
  <c r="J600" i="1"/>
  <c r="I600" i="1"/>
  <c r="J601" i="1"/>
  <c r="I601" i="1"/>
  <c r="J599" i="1"/>
  <c r="I599" i="1"/>
  <c r="J598" i="1"/>
  <c r="I598" i="1"/>
  <c r="J597" i="1"/>
  <c r="I597" i="1"/>
  <c r="J596" i="1"/>
  <c r="I596" i="1"/>
  <c r="J595" i="1"/>
  <c r="I595" i="1"/>
  <c r="J594" i="1"/>
  <c r="I594" i="1"/>
  <c r="J592" i="1"/>
  <c r="I592" i="1"/>
  <c r="J593" i="1"/>
  <c r="I593" i="1"/>
  <c r="J591" i="1"/>
  <c r="I591" i="1"/>
  <c r="J590" i="1"/>
  <c r="I590" i="1"/>
  <c r="J589" i="1"/>
  <c r="I589" i="1"/>
  <c r="J588" i="1"/>
  <c r="I588" i="1"/>
  <c r="J587" i="1"/>
  <c r="I587" i="1"/>
  <c r="J586" i="1"/>
  <c r="I586" i="1"/>
  <c r="J585" i="1"/>
  <c r="I585" i="1"/>
  <c r="J584" i="1"/>
  <c r="I584" i="1"/>
  <c r="J583" i="1"/>
  <c r="I583" i="1"/>
  <c r="J582" i="1"/>
  <c r="I582" i="1"/>
  <c r="J581" i="1"/>
  <c r="I581" i="1"/>
  <c r="J580" i="1"/>
  <c r="I580" i="1"/>
  <c r="J579" i="1"/>
  <c r="I579" i="1"/>
  <c r="J578" i="1"/>
  <c r="I578" i="1"/>
  <c r="J577" i="1"/>
  <c r="I577" i="1"/>
  <c r="J576" i="1"/>
  <c r="I576" i="1"/>
  <c r="J575" i="1"/>
  <c r="I575" i="1"/>
  <c r="J574" i="1"/>
  <c r="I574" i="1"/>
  <c r="J573" i="1"/>
  <c r="I573" i="1"/>
  <c r="J572" i="1"/>
  <c r="I572" i="1"/>
  <c r="J571" i="1"/>
  <c r="I571" i="1"/>
  <c r="J569" i="1"/>
  <c r="I569" i="1"/>
  <c r="J570" i="1"/>
  <c r="I570" i="1"/>
  <c r="J568" i="1"/>
  <c r="I568" i="1"/>
  <c r="J567" i="1"/>
  <c r="I567" i="1"/>
  <c r="J565" i="1"/>
  <c r="I565" i="1"/>
  <c r="J566" i="1"/>
  <c r="I566" i="1"/>
  <c r="J564" i="1"/>
  <c r="I564" i="1"/>
  <c r="J563" i="1"/>
  <c r="I563" i="1"/>
  <c r="J562" i="1"/>
  <c r="I562" i="1"/>
  <c r="J561" i="1"/>
  <c r="I561" i="1"/>
  <c r="J560" i="1"/>
  <c r="I560" i="1"/>
  <c r="J559" i="1"/>
  <c r="I559" i="1"/>
  <c r="J558" i="1"/>
  <c r="I558" i="1"/>
  <c r="J557" i="1"/>
  <c r="I557" i="1"/>
  <c r="J556" i="1"/>
  <c r="I556" i="1"/>
  <c r="J555" i="1"/>
  <c r="I555" i="1"/>
  <c r="J554" i="1"/>
  <c r="I554" i="1"/>
  <c r="J553" i="1"/>
  <c r="I553" i="1"/>
  <c r="J552" i="1"/>
  <c r="I552" i="1"/>
  <c r="J551" i="1"/>
  <c r="I551" i="1"/>
  <c r="J550" i="1"/>
  <c r="I550" i="1"/>
  <c r="J549" i="1"/>
  <c r="I549" i="1"/>
  <c r="J548" i="1"/>
  <c r="I548" i="1"/>
  <c r="J547" i="1"/>
  <c r="I547" i="1"/>
  <c r="J546" i="1"/>
  <c r="I546" i="1"/>
  <c r="J545" i="1"/>
  <c r="I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2" i="1"/>
  <c r="I532" i="1"/>
  <c r="J533" i="1"/>
  <c r="I533" i="1"/>
  <c r="J531" i="1"/>
  <c r="I531" i="1"/>
  <c r="J530" i="1"/>
  <c r="I530" i="1"/>
  <c r="J529" i="1"/>
  <c r="I529" i="1"/>
  <c r="J528" i="1"/>
  <c r="I528" i="1"/>
  <c r="J527" i="1"/>
  <c r="I527" i="1"/>
  <c r="J526" i="1"/>
  <c r="I526" i="1"/>
  <c r="J525" i="1"/>
  <c r="I525" i="1"/>
  <c r="J524" i="1"/>
  <c r="I524" i="1"/>
  <c r="J523" i="1"/>
  <c r="I523" i="1"/>
  <c r="J522" i="1"/>
  <c r="I522" i="1"/>
  <c r="J521" i="1"/>
  <c r="I521" i="1"/>
  <c r="J520" i="1"/>
  <c r="I520" i="1"/>
  <c r="J519" i="1"/>
  <c r="I519" i="1"/>
  <c r="J518" i="1"/>
  <c r="I518" i="1"/>
  <c r="J517" i="1"/>
  <c r="I517" i="1"/>
  <c r="J516" i="1"/>
  <c r="I516" i="1"/>
  <c r="J515" i="1"/>
  <c r="I515" i="1"/>
  <c r="J514" i="1"/>
  <c r="I514" i="1"/>
  <c r="J513" i="1"/>
  <c r="I513" i="1"/>
  <c r="J512" i="1"/>
  <c r="I512" i="1"/>
  <c r="J511" i="1"/>
  <c r="I511" i="1"/>
  <c r="J510" i="1"/>
  <c r="I510" i="1"/>
  <c r="J509" i="1"/>
  <c r="I509" i="1"/>
  <c r="J508" i="1"/>
  <c r="I508" i="1"/>
  <c r="J507" i="1"/>
  <c r="I507" i="1"/>
  <c r="J506" i="1"/>
  <c r="I506" i="1"/>
  <c r="J505" i="1"/>
  <c r="I505" i="1"/>
  <c r="J504" i="1"/>
  <c r="I504" i="1"/>
  <c r="J503" i="1"/>
  <c r="I503" i="1"/>
  <c r="J502" i="1"/>
  <c r="I502" i="1"/>
  <c r="J501" i="1"/>
  <c r="I501" i="1"/>
  <c r="J500" i="1"/>
  <c r="I500" i="1"/>
  <c r="J499" i="1"/>
  <c r="I499" i="1"/>
  <c r="J498" i="1"/>
  <c r="I498" i="1"/>
  <c r="J497" i="1"/>
  <c r="I497" i="1"/>
  <c r="J496" i="1"/>
  <c r="I496" i="1"/>
  <c r="J495" i="1"/>
  <c r="I495" i="1"/>
  <c r="J494" i="1"/>
  <c r="I494" i="1"/>
  <c r="J493" i="1"/>
  <c r="I493" i="1"/>
  <c r="J492" i="1"/>
  <c r="I492" i="1"/>
  <c r="J491" i="1"/>
  <c r="I491" i="1"/>
  <c r="J490" i="1"/>
  <c r="I490" i="1"/>
  <c r="J489" i="1"/>
  <c r="I489" i="1"/>
  <c r="J488" i="1"/>
  <c r="I488" i="1"/>
  <c r="J487" i="1"/>
  <c r="I487" i="1"/>
  <c r="J486" i="1"/>
  <c r="I486" i="1"/>
  <c r="J485" i="1"/>
  <c r="I485" i="1"/>
  <c r="J484" i="1"/>
  <c r="I484" i="1"/>
  <c r="J483" i="1"/>
  <c r="I483" i="1"/>
  <c r="J482" i="1"/>
  <c r="I482" i="1"/>
  <c r="J481" i="1"/>
  <c r="I481" i="1"/>
  <c r="J480" i="1"/>
  <c r="I480" i="1"/>
  <c r="J479" i="1"/>
  <c r="I479" i="1"/>
  <c r="J478" i="1"/>
  <c r="I478" i="1"/>
  <c r="J477" i="1"/>
  <c r="I477" i="1"/>
  <c r="J476" i="1"/>
  <c r="I476" i="1"/>
  <c r="J475" i="1"/>
  <c r="I475" i="1"/>
  <c r="J474" i="1"/>
  <c r="I474" i="1"/>
  <c r="J473" i="1"/>
  <c r="I473" i="1"/>
  <c r="J472" i="1"/>
  <c r="I472" i="1"/>
  <c r="J471" i="1"/>
  <c r="I471" i="1"/>
  <c r="J469" i="1"/>
  <c r="I469" i="1"/>
  <c r="J470" i="1"/>
  <c r="I470" i="1"/>
  <c r="J468" i="1"/>
  <c r="I468" i="1"/>
  <c r="J467" i="1"/>
  <c r="I467" i="1"/>
  <c r="J466" i="1"/>
  <c r="I466" i="1"/>
  <c r="J465" i="1"/>
  <c r="I465" i="1"/>
  <c r="J464" i="1"/>
  <c r="I464" i="1"/>
  <c r="J463" i="1"/>
  <c r="I463" i="1"/>
  <c r="J462" i="1"/>
  <c r="I462" i="1"/>
  <c r="J461" i="1"/>
  <c r="I461" i="1"/>
  <c r="J460" i="1"/>
  <c r="I460" i="1"/>
  <c r="J459" i="1"/>
  <c r="I459" i="1"/>
  <c r="J458" i="1"/>
  <c r="I458" i="1"/>
  <c r="J457" i="1"/>
  <c r="I457" i="1"/>
  <c r="J456" i="1"/>
  <c r="I456" i="1"/>
  <c r="J455" i="1"/>
  <c r="I455" i="1"/>
  <c r="J454" i="1"/>
  <c r="I454" i="1"/>
  <c r="J453" i="1"/>
  <c r="I453" i="1"/>
  <c r="J452" i="1"/>
  <c r="I452" i="1"/>
  <c r="J451" i="1"/>
  <c r="I451" i="1"/>
  <c r="J450" i="1"/>
  <c r="I450" i="1"/>
  <c r="J449" i="1"/>
  <c r="I449" i="1"/>
  <c r="J448" i="1"/>
  <c r="I448" i="1"/>
  <c r="J447" i="1"/>
  <c r="I447" i="1"/>
  <c r="J446" i="1"/>
  <c r="I446" i="1"/>
  <c r="J445" i="1"/>
  <c r="I445" i="1"/>
  <c r="J444" i="1"/>
  <c r="I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I426" i="1"/>
  <c r="J425" i="1"/>
  <c r="I425" i="1"/>
  <c r="J424" i="1"/>
  <c r="I424" i="1"/>
  <c r="J423" i="1"/>
  <c r="I423" i="1"/>
  <c r="J422" i="1"/>
  <c r="I422" i="1"/>
  <c r="J421" i="1"/>
  <c r="I421" i="1"/>
  <c r="J420" i="1"/>
  <c r="I420" i="1"/>
  <c r="J419" i="1"/>
  <c r="I419" i="1"/>
  <c r="J418" i="1"/>
  <c r="I418" i="1"/>
  <c r="J417" i="1"/>
  <c r="I417" i="1"/>
  <c r="J416" i="1"/>
  <c r="I416" i="1"/>
  <c r="J415" i="1"/>
  <c r="I415" i="1"/>
  <c r="J414" i="1"/>
  <c r="I414" i="1"/>
  <c r="J413" i="1"/>
  <c r="I413" i="1"/>
  <c r="J412" i="1"/>
  <c r="I412" i="1"/>
  <c r="J411" i="1"/>
  <c r="I411" i="1"/>
  <c r="J410" i="1"/>
  <c r="I410" i="1"/>
  <c r="J409" i="1"/>
  <c r="I409" i="1"/>
  <c r="J408" i="1"/>
  <c r="I408" i="1"/>
  <c r="J407" i="1"/>
  <c r="I407" i="1"/>
  <c r="J405" i="1"/>
  <c r="I405" i="1"/>
  <c r="J406" i="1"/>
  <c r="I406" i="1"/>
  <c r="J404" i="1"/>
  <c r="I404" i="1"/>
  <c r="J403" i="1"/>
  <c r="I403" i="1"/>
  <c r="J402" i="1"/>
  <c r="I402" i="1"/>
  <c r="J401" i="1"/>
  <c r="I401" i="1"/>
  <c r="J400" i="1"/>
  <c r="I400" i="1"/>
  <c r="J399" i="1"/>
  <c r="I399" i="1"/>
  <c r="J398" i="1"/>
  <c r="I398" i="1"/>
  <c r="J397" i="1"/>
  <c r="I397" i="1"/>
  <c r="J396" i="1"/>
  <c r="I396" i="1"/>
  <c r="J395" i="1"/>
  <c r="I395" i="1"/>
  <c r="J394" i="1"/>
  <c r="I394" i="1"/>
  <c r="J393" i="1"/>
  <c r="I393" i="1"/>
  <c r="J392" i="1"/>
  <c r="I392" i="1"/>
  <c r="J391" i="1"/>
  <c r="I391" i="1"/>
  <c r="J390" i="1"/>
  <c r="I390" i="1"/>
  <c r="J389" i="1"/>
  <c r="I389" i="1"/>
  <c r="J388" i="1"/>
  <c r="I388" i="1"/>
  <c r="J387" i="1"/>
  <c r="I387" i="1"/>
  <c r="J386" i="1"/>
  <c r="I386" i="1"/>
  <c r="J385" i="1"/>
  <c r="I385" i="1"/>
  <c r="J384" i="1"/>
  <c r="I384" i="1"/>
  <c r="J383" i="1"/>
  <c r="I383" i="1"/>
  <c r="J382" i="1"/>
  <c r="I382" i="1"/>
  <c r="J381" i="1"/>
  <c r="I381" i="1"/>
  <c r="J380" i="1"/>
  <c r="I380" i="1"/>
  <c r="J379" i="1"/>
  <c r="I379" i="1"/>
  <c r="J378" i="1"/>
  <c r="I378" i="1"/>
  <c r="J377" i="1"/>
  <c r="I377" i="1"/>
  <c r="J376" i="1"/>
  <c r="I376" i="1"/>
  <c r="J375" i="1"/>
  <c r="I375" i="1"/>
  <c r="J374" i="1"/>
  <c r="I374" i="1"/>
  <c r="J373" i="1"/>
  <c r="I373" i="1"/>
  <c r="J372" i="1"/>
  <c r="I372" i="1"/>
  <c r="J371" i="1"/>
  <c r="I371" i="1"/>
  <c r="J370" i="1"/>
  <c r="I370" i="1"/>
  <c r="J369" i="1"/>
  <c r="I369" i="1"/>
  <c r="J368" i="1"/>
  <c r="I368" i="1"/>
  <c r="J367" i="1"/>
  <c r="I367" i="1"/>
  <c r="J366" i="1"/>
  <c r="I366" i="1"/>
  <c r="J365" i="1"/>
  <c r="I365" i="1"/>
  <c r="J364" i="1"/>
  <c r="I364" i="1"/>
  <c r="J363" i="1"/>
  <c r="I363" i="1"/>
  <c r="J362" i="1"/>
  <c r="I362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4" i="1"/>
  <c r="I354" i="1"/>
  <c r="J355" i="1"/>
  <c r="I355" i="1"/>
  <c r="J353" i="1"/>
  <c r="I353" i="1"/>
  <c r="J352" i="1"/>
  <c r="I352" i="1"/>
  <c r="J351" i="1"/>
  <c r="I351" i="1"/>
  <c r="J350" i="1"/>
  <c r="I350" i="1"/>
  <c r="J349" i="1"/>
  <c r="I349" i="1"/>
  <c r="J348" i="1"/>
  <c r="I348" i="1"/>
  <c r="J347" i="1"/>
  <c r="I347" i="1"/>
  <c r="J346" i="1"/>
  <c r="I346" i="1"/>
  <c r="J345" i="1"/>
  <c r="I345" i="1"/>
  <c r="J344" i="1"/>
  <c r="I344" i="1"/>
  <c r="J343" i="1"/>
  <c r="I343" i="1"/>
  <c r="J342" i="1"/>
  <c r="I342" i="1"/>
  <c r="J341" i="1"/>
  <c r="I341" i="1"/>
  <c r="J340" i="1"/>
  <c r="I340" i="1"/>
  <c r="J339" i="1"/>
  <c r="I339" i="1"/>
  <c r="J338" i="1"/>
  <c r="I338" i="1"/>
  <c r="J337" i="1"/>
  <c r="I337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J327" i="1"/>
  <c r="I327" i="1"/>
  <c r="J326" i="1"/>
  <c r="I326" i="1"/>
  <c r="J325" i="1"/>
  <c r="I325" i="1"/>
  <c r="J324" i="1"/>
  <c r="I324" i="1"/>
  <c r="J323" i="1"/>
  <c r="I323" i="1"/>
  <c r="J322" i="1"/>
  <c r="I322" i="1"/>
  <c r="J321" i="1"/>
  <c r="I321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J314" i="1"/>
  <c r="I314" i="1"/>
  <c r="J313" i="1"/>
  <c r="I313" i="1"/>
  <c r="J312" i="1"/>
  <c r="I312" i="1"/>
  <c r="J311" i="1"/>
  <c r="I311" i="1"/>
  <c r="J310" i="1"/>
  <c r="I310" i="1"/>
  <c r="J309" i="1"/>
  <c r="I309" i="1"/>
  <c r="J308" i="1"/>
  <c r="I308" i="1"/>
  <c r="J307" i="1"/>
  <c r="I307" i="1"/>
  <c r="J306" i="1"/>
  <c r="I306" i="1"/>
  <c r="J305" i="1"/>
  <c r="I305" i="1"/>
  <c r="J304" i="1"/>
  <c r="I304" i="1"/>
  <c r="J303" i="1"/>
  <c r="I303" i="1"/>
  <c r="J302" i="1"/>
  <c r="I302" i="1"/>
  <c r="J301" i="1"/>
  <c r="I301" i="1"/>
  <c r="J299" i="1"/>
  <c r="I299" i="1"/>
  <c r="J300" i="1"/>
  <c r="I300" i="1"/>
  <c r="J298" i="1"/>
  <c r="I298" i="1"/>
  <c r="J297" i="1"/>
  <c r="I297" i="1"/>
  <c r="J296" i="1"/>
  <c r="I296" i="1"/>
  <c r="J295" i="1"/>
  <c r="I295" i="1"/>
  <c r="J294" i="1"/>
  <c r="I294" i="1"/>
  <c r="J293" i="1"/>
  <c r="I293" i="1"/>
  <c r="J292" i="1"/>
  <c r="I292" i="1"/>
  <c r="J291" i="1"/>
  <c r="I291" i="1"/>
  <c r="J290" i="1"/>
  <c r="I290" i="1"/>
  <c r="J289" i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O160" i="1" s="1"/>
  <c r="I160" i="1"/>
  <c r="N160" i="1" s="1"/>
  <c r="J159" i="1"/>
  <c r="O159" i="1" s="1"/>
  <c r="I159" i="1"/>
  <c r="N159" i="1" s="1"/>
  <c r="J158" i="1"/>
  <c r="O158" i="1" s="1"/>
  <c r="I158" i="1"/>
  <c r="N158" i="1" s="1"/>
  <c r="J157" i="1"/>
  <c r="O157" i="1" s="1"/>
  <c r="I157" i="1"/>
  <c r="N157" i="1" s="1"/>
  <c r="J156" i="1"/>
  <c r="O156" i="1" s="1"/>
  <c r="I156" i="1"/>
  <c r="N156" i="1" s="1"/>
  <c r="J155" i="1"/>
  <c r="O155" i="1" s="1"/>
  <c r="I155" i="1"/>
  <c r="N155" i="1" s="1"/>
  <c r="J154" i="1"/>
  <c r="O154" i="1" s="1"/>
  <c r="I154" i="1"/>
  <c r="N154" i="1" s="1"/>
  <c r="J153" i="1"/>
  <c r="O153" i="1" s="1"/>
  <c r="I153" i="1"/>
  <c r="N153" i="1" s="1"/>
  <c r="J152" i="1"/>
  <c r="O152" i="1" s="1"/>
  <c r="I152" i="1"/>
  <c r="N152" i="1" s="1"/>
  <c r="J151" i="1"/>
  <c r="O151" i="1" s="1"/>
  <c r="I151" i="1"/>
  <c r="N151" i="1" s="1"/>
  <c r="J150" i="1"/>
  <c r="O150" i="1" s="1"/>
  <c r="I150" i="1"/>
  <c r="N150" i="1" s="1"/>
  <c r="J149" i="1"/>
  <c r="O149" i="1" s="1"/>
  <c r="I149" i="1"/>
  <c r="N149" i="1" s="1"/>
  <c r="J148" i="1"/>
  <c r="O148" i="1" s="1"/>
  <c r="I148" i="1"/>
  <c r="N148" i="1" s="1"/>
  <c r="J147" i="1"/>
  <c r="O147" i="1" s="1"/>
  <c r="I147" i="1"/>
  <c r="N147" i="1" s="1"/>
  <c r="J146" i="1"/>
  <c r="O146" i="1" s="1"/>
  <c r="I146" i="1"/>
  <c r="N146" i="1" s="1"/>
  <c r="J145" i="1"/>
  <c r="O145" i="1" s="1"/>
  <c r="I145" i="1"/>
  <c r="N145" i="1" s="1"/>
  <c r="J144" i="1"/>
  <c r="O144" i="1" s="1"/>
  <c r="I144" i="1"/>
  <c r="N144" i="1" s="1"/>
  <c r="J143" i="1"/>
  <c r="O143" i="1" s="1"/>
  <c r="I143" i="1"/>
  <c r="N143" i="1" s="1"/>
  <c r="J142" i="1"/>
  <c r="O142" i="1" s="1"/>
  <c r="I142" i="1"/>
  <c r="N142" i="1" s="1"/>
  <c r="J141" i="1"/>
  <c r="O141" i="1" s="1"/>
  <c r="I141" i="1"/>
  <c r="N141" i="1" s="1"/>
  <c r="J140" i="1"/>
  <c r="O140" i="1" s="1"/>
  <c r="I140" i="1"/>
  <c r="N140" i="1" s="1"/>
  <c r="J139" i="1"/>
  <c r="O139" i="1" s="1"/>
  <c r="I139" i="1"/>
  <c r="N139" i="1" s="1"/>
  <c r="J138" i="1"/>
  <c r="O138" i="1" s="1"/>
  <c r="I138" i="1"/>
  <c r="N138" i="1" s="1"/>
  <c r="J137" i="1"/>
  <c r="O137" i="1" s="1"/>
  <c r="I137" i="1"/>
  <c r="N137" i="1" s="1"/>
  <c r="J136" i="1"/>
  <c r="O136" i="1" s="1"/>
  <c r="I136" i="1"/>
  <c r="N136" i="1" s="1"/>
  <c r="J135" i="1"/>
  <c r="O135" i="1" s="1"/>
  <c r="I135" i="1"/>
  <c r="N135" i="1" s="1"/>
  <c r="J134" i="1"/>
  <c r="O134" i="1" s="1"/>
  <c r="I134" i="1"/>
  <c r="N134" i="1" s="1"/>
  <c r="J133" i="1"/>
  <c r="O133" i="1" s="1"/>
  <c r="I133" i="1"/>
  <c r="N133" i="1" s="1"/>
  <c r="J132" i="1"/>
  <c r="O132" i="1" s="1"/>
  <c r="I132" i="1"/>
  <c r="N132" i="1" s="1"/>
  <c r="J131" i="1"/>
  <c r="O131" i="1" s="1"/>
  <c r="I131" i="1"/>
  <c r="N131" i="1" s="1"/>
  <c r="J130" i="1"/>
  <c r="O130" i="1" s="1"/>
  <c r="I130" i="1"/>
  <c r="N130" i="1" s="1"/>
  <c r="J129" i="1"/>
  <c r="O129" i="1" s="1"/>
  <c r="I129" i="1"/>
  <c r="N129" i="1" s="1"/>
  <c r="J128" i="1"/>
  <c r="O128" i="1" s="1"/>
  <c r="I128" i="1"/>
  <c r="N128" i="1" s="1"/>
  <c r="J127" i="1"/>
  <c r="O127" i="1" s="1"/>
  <c r="I127" i="1"/>
  <c r="N127" i="1" s="1"/>
  <c r="J126" i="1"/>
  <c r="O126" i="1" s="1"/>
  <c r="I126" i="1"/>
  <c r="N126" i="1" s="1"/>
  <c r="J125" i="1"/>
  <c r="O125" i="1" s="1"/>
  <c r="I125" i="1"/>
  <c r="N125" i="1" s="1"/>
  <c r="J124" i="1"/>
  <c r="O124" i="1" s="1"/>
  <c r="I124" i="1"/>
  <c r="N124" i="1" s="1"/>
  <c r="J123" i="1"/>
  <c r="O123" i="1" s="1"/>
  <c r="I123" i="1"/>
  <c r="N123" i="1" s="1"/>
  <c r="J122" i="1"/>
  <c r="O122" i="1" s="1"/>
  <c r="I122" i="1"/>
  <c r="N122" i="1" s="1"/>
  <c r="J121" i="1"/>
  <c r="O121" i="1" s="1"/>
  <c r="I121" i="1"/>
  <c r="N121" i="1" s="1"/>
  <c r="J120" i="1"/>
  <c r="O120" i="1" s="1"/>
  <c r="I120" i="1"/>
  <c r="N120" i="1" s="1"/>
  <c r="J119" i="1"/>
  <c r="O119" i="1" s="1"/>
  <c r="I119" i="1"/>
  <c r="N119" i="1" s="1"/>
  <c r="J118" i="1"/>
  <c r="O118" i="1" s="1"/>
  <c r="I118" i="1"/>
  <c r="N118" i="1" s="1"/>
  <c r="J117" i="1"/>
  <c r="O117" i="1" s="1"/>
  <c r="I117" i="1"/>
  <c r="N117" i="1" s="1"/>
  <c r="J116" i="1"/>
  <c r="O116" i="1" s="1"/>
  <c r="I116" i="1"/>
  <c r="N116" i="1" s="1"/>
  <c r="J115" i="1"/>
  <c r="O115" i="1" s="1"/>
  <c r="I115" i="1"/>
  <c r="N115" i="1" s="1"/>
  <c r="J114" i="1"/>
  <c r="O114" i="1" s="1"/>
  <c r="I114" i="1"/>
  <c r="N114" i="1" s="1"/>
  <c r="J113" i="1"/>
  <c r="O113" i="1" s="1"/>
  <c r="I113" i="1"/>
  <c r="N113" i="1" s="1"/>
  <c r="J112" i="1"/>
  <c r="O112" i="1" s="1"/>
  <c r="I112" i="1"/>
  <c r="N112" i="1" s="1"/>
  <c r="J111" i="1"/>
  <c r="O111" i="1" s="1"/>
  <c r="I111" i="1"/>
  <c r="N111" i="1" s="1"/>
  <c r="J110" i="1"/>
  <c r="O110" i="1" s="1"/>
  <c r="I110" i="1"/>
  <c r="N110" i="1" s="1"/>
  <c r="J109" i="1"/>
  <c r="O109" i="1" s="1"/>
  <c r="I109" i="1"/>
  <c r="N109" i="1" s="1"/>
  <c r="J108" i="1"/>
  <c r="O108" i="1" s="1"/>
  <c r="I108" i="1"/>
  <c r="N108" i="1" s="1"/>
  <c r="J107" i="1"/>
  <c r="O107" i="1" s="1"/>
  <c r="I107" i="1"/>
  <c r="N107" i="1" s="1"/>
  <c r="J106" i="1"/>
  <c r="O106" i="1" s="1"/>
  <c r="I106" i="1"/>
  <c r="N106" i="1" s="1"/>
  <c r="J105" i="1"/>
  <c r="O105" i="1" s="1"/>
  <c r="I105" i="1"/>
  <c r="N105" i="1" s="1"/>
  <c r="J104" i="1"/>
  <c r="O104" i="1" s="1"/>
  <c r="I104" i="1"/>
  <c r="N104" i="1" s="1"/>
  <c r="J103" i="1"/>
  <c r="O103" i="1" s="1"/>
  <c r="I103" i="1"/>
  <c r="N103" i="1" s="1"/>
  <c r="J102" i="1"/>
  <c r="O102" i="1" s="1"/>
  <c r="I102" i="1"/>
  <c r="N102" i="1" s="1"/>
  <c r="J101" i="1"/>
  <c r="O101" i="1" s="1"/>
  <c r="I101" i="1"/>
  <c r="N101" i="1" s="1"/>
  <c r="J100" i="1"/>
  <c r="O100" i="1" s="1"/>
  <c r="I100" i="1"/>
  <c r="N100" i="1" s="1"/>
  <c r="J99" i="1"/>
  <c r="O99" i="1" s="1"/>
  <c r="I99" i="1"/>
  <c r="N99" i="1" s="1"/>
  <c r="J98" i="1"/>
  <c r="O98" i="1" s="1"/>
  <c r="I98" i="1"/>
  <c r="N98" i="1" s="1"/>
  <c r="J97" i="1"/>
  <c r="O97" i="1" s="1"/>
  <c r="I97" i="1"/>
  <c r="N97" i="1" s="1"/>
  <c r="J96" i="1"/>
  <c r="O96" i="1" s="1"/>
  <c r="I96" i="1"/>
  <c r="N96" i="1" s="1"/>
  <c r="J95" i="1"/>
  <c r="O95" i="1" s="1"/>
  <c r="I95" i="1"/>
  <c r="N95" i="1" s="1"/>
  <c r="J94" i="1"/>
  <c r="O94" i="1" s="1"/>
  <c r="I94" i="1"/>
  <c r="N94" i="1" s="1"/>
  <c r="J93" i="1"/>
  <c r="O93" i="1" s="1"/>
  <c r="I93" i="1"/>
  <c r="N93" i="1" s="1"/>
  <c r="J92" i="1"/>
  <c r="O92" i="1" s="1"/>
  <c r="I92" i="1"/>
  <c r="N92" i="1" s="1"/>
  <c r="J91" i="1"/>
  <c r="O91" i="1" s="1"/>
  <c r="I91" i="1"/>
  <c r="N91" i="1" s="1"/>
  <c r="J90" i="1"/>
  <c r="O90" i="1" s="1"/>
  <c r="I90" i="1"/>
  <c r="N90" i="1" s="1"/>
  <c r="J89" i="1"/>
  <c r="O89" i="1" s="1"/>
  <c r="I89" i="1"/>
  <c r="N89" i="1" s="1"/>
  <c r="J88" i="1"/>
  <c r="O88" i="1" s="1"/>
  <c r="I88" i="1"/>
  <c r="N88" i="1" s="1"/>
  <c r="J87" i="1"/>
  <c r="O87" i="1" s="1"/>
  <c r="I87" i="1"/>
  <c r="N87" i="1" s="1"/>
  <c r="J86" i="1"/>
  <c r="O86" i="1" s="1"/>
  <c r="I86" i="1"/>
  <c r="N86" i="1" s="1"/>
  <c r="J85" i="1"/>
  <c r="O85" i="1" s="1"/>
  <c r="I85" i="1"/>
  <c r="N85" i="1" s="1"/>
  <c r="J84" i="1"/>
  <c r="O84" i="1" s="1"/>
  <c r="I84" i="1"/>
  <c r="N84" i="1" s="1"/>
  <c r="J83" i="1"/>
  <c r="O83" i="1" s="1"/>
  <c r="I83" i="1"/>
  <c r="N83" i="1" s="1"/>
  <c r="J82" i="1"/>
  <c r="O82" i="1" s="1"/>
  <c r="I82" i="1"/>
  <c r="N82" i="1" s="1"/>
  <c r="J81" i="1"/>
  <c r="O81" i="1" s="1"/>
  <c r="I81" i="1"/>
  <c r="N81" i="1" s="1"/>
  <c r="J80" i="1"/>
  <c r="O80" i="1" s="1"/>
  <c r="I80" i="1"/>
  <c r="N80" i="1" s="1"/>
  <c r="J79" i="1"/>
  <c r="O79" i="1" s="1"/>
  <c r="I79" i="1"/>
  <c r="N79" i="1" s="1"/>
  <c r="J78" i="1"/>
  <c r="O78" i="1" s="1"/>
  <c r="I78" i="1"/>
  <c r="N78" i="1" s="1"/>
  <c r="J77" i="1"/>
  <c r="O77" i="1" s="1"/>
  <c r="I77" i="1"/>
  <c r="N77" i="1" s="1"/>
  <c r="J76" i="1"/>
  <c r="O76" i="1" s="1"/>
  <c r="I76" i="1"/>
  <c r="N76" i="1" s="1"/>
  <c r="J75" i="1"/>
  <c r="O75" i="1" s="1"/>
  <c r="I75" i="1"/>
  <c r="N75" i="1" s="1"/>
  <c r="J74" i="1"/>
  <c r="O74" i="1" s="1"/>
  <c r="I74" i="1"/>
  <c r="N74" i="1" s="1"/>
  <c r="J73" i="1"/>
  <c r="O73" i="1" s="1"/>
  <c r="I73" i="1"/>
  <c r="N73" i="1" s="1"/>
  <c r="J72" i="1"/>
  <c r="O72" i="1" s="1"/>
  <c r="I72" i="1"/>
  <c r="N72" i="1" s="1"/>
  <c r="J71" i="1"/>
  <c r="O71" i="1" s="1"/>
  <c r="I71" i="1"/>
  <c r="N71" i="1" s="1"/>
  <c r="J70" i="1"/>
  <c r="O70" i="1" s="1"/>
  <c r="I70" i="1"/>
  <c r="N70" i="1" s="1"/>
  <c r="J69" i="1"/>
  <c r="O69" i="1" s="1"/>
  <c r="I69" i="1"/>
  <c r="N69" i="1" s="1"/>
  <c r="J68" i="1"/>
  <c r="O68" i="1" s="1"/>
  <c r="I68" i="1"/>
  <c r="N68" i="1" s="1"/>
  <c r="J67" i="1"/>
  <c r="O67" i="1" s="1"/>
  <c r="I67" i="1"/>
  <c r="N67" i="1" s="1"/>
  <c r="J66" i="1"/>
  <c r="O66" i="1" s="1"/>
  <c r="I66" i="1"/>
  <c r="N66" i="1" s="1"/>
  <c r="J65" i="1"/>
  <c r="O65" i="1" s="1"/>
  <c r="I65" i="1"/>
  <c r="N65" i="1" s="1"/>
  <c r="J64" i="1"/>
  <c r="O64" i="1" s="1"/>
  <c r="I64" i="1"/>
  <c r="N64" i="1" s="1"/>
  <c r="J63" i="1"/>
  <c r="O63" i="1" s="1"/>
  <c r="I63" i="1"/>
  <c r="N63" i="1" s="1"/>
  <c r="J62" i="1"/>
  <c r="O62" i="1" s="1"/>
  <c r="I62" i="1"/>
  <c r="N62" i="1" s="1"/>
  <c r="J61" i="1"/>
  <c r="O61" i="1" s="1"/>
  <c r="I61" i="1"/>
  <c r="N61" i="1" s="1"/>
  <c r="J60" i="1"/>
  <c r="O60" i="1" s="1"/>
  <c r="I60" i="1"/>
  <c r="N60" i="1" s="1"/>
  <c r="J59" i="1"/>
  <c r="O59" i="1" s="1"/>
  <c r="I59" i="1"/>
  <c r="N59" i="1" s="1"/>
  <c r="J58" i="1"/>
  <c r="O58" i="1" s="1"/>
  <c r="I58" i="1"/>
  <c r="N58" i="1" s="1"/>
  <c r="J57" i="1"/>
  <c r="O57" i="1" s="1"/>
  <c r="I57" i="1"/>
  <c r="N57" i="1" s="1"/>
  <c r="J56" i="1"/>
  <c r="O56" i="1" s="1"/>
  <c r="I56" i="1"/>
  <c r="N56" i="1" s="1"/>
  <c r="J55" i="1"/>
  <c r="O55" i="1" s="1"/>
  <c r="I55" i="1"/>
  <c r="N55" i="1" s="1"/>
  <c r="J54" i="1"/>
  <c r="O54" i="1" s="1"/>
  <c r="I54" i="1"/>
  <c r="N54" i="1" s="1"/>
  <c r="J53" i="1"/>
  <c r="O53" i="1" s="1"/>
  <c r="I53" i="1"/>
  <c r="N53" i="1" s="1"/>
  <c r="J52" i="1"/>
  <c r="O52" i="1" s="1"/>
  <c r="I52" i="1"/>
  <c r="N52" i="1" s="1"/>
  <c r="J51" i="1"/>
  <c r="O51" i="1" s="1"/>
  <c r="I51" i="1"/>
  <c r="N51" i="1" s="1"/>
  <c r="J50" i="1"/>
  <c r="O50" i="1" s="1"/>
  <c r="I50" i="1"/>
  <c r="N50" i="1" s="1"/>
  <c r="J49" i="1"/>
  <c r="O49" i="1" s="1"/>
  <c r="I49" i="1"/>
  <c r="N49" i="1" s="1"/>
  <c r="J48" i="1"/>
  <c r="O48" i="1" s="1"/>
  <c r="I48" i="1"/>
  <c r="N48" i="1" s="1"/>
  <c r="J47" i="1"/>
  <c r="O47" i="1" s="1"/>
  <c r="I47" i="1"/>
  <c r="N47" i="1" s="1"/>
  <c r="J46" i="1"/>
  <c r="O46" i="1" s="1"/>
  <c r="I46" i="1"/>
  <c r="N46" i="1" s="1"/>
  <c r="J45" i="1"/>
  <c r="O45" i="1" s="1"/>
  <c r="I45" i="1"/>
  <c r="N45" i="1" s="1"/>
  <c r="J44" i="1"/>
  <c r="O44" i="1" s="1"/>
  <c r="I44" i="1"/>
  <c r="N44" i="1" s="1"/>
  <c r="J43" i="1"/>
  <c r="O43" i="1" s="1"/>
  <c r="I43" i="1"/>
  <c r="N43" i="1" s="1"/>
  <c r="J42" i="1"/>
  <c r="O42" i="1" s="1"/>
  <c r="I42" i="1"/>
  <c r="N42" i="1" s="1"/>
  <c r="J41" i="1"/>
  <c r="O41" i="1" s="1"/>
  <c r="I41" i="1"/>
  <c r="N41" i="1" s="1"/>
  <c r="J40" i="1"/>
  <c r="O40" i="1" s="1"/>
  <c r="I40" i="1"/>
  <c r="N40" i="1" s="1"/>
  <c r="J39" i="1"/>
  <c r="O39" i="1" s="1"/>
  <c r="I39" i="1"/>
  <c r="N39" i="1" s="1"/>
  <c r="J38" i="1"/>
  <c r="O38" i="1" s="1"/>
  <c r="I38" i="1"/>
  <c r="N38" i="1" s="1"/>
  <c r="J37" i="1"/>
  <c r="O37" i="1" s="1"/>
  <c r="I37" i="1"/>
  <c r="N37" i="1" s="1"/>
  <c r="J36" i="1"/>
  <c r="O36" i="1" s="1"/>
  <c r="I36" i="1"/>
  <c r="N36" i="1" s="1"/>
  <c r="J35" i="1"/>
  <c r="O35" i="1" s="1"/>
  <c r="I35" i="1"/>
  <c r="N35" i="1" s="1"/>
  <c r="J34" i="1"/>
  <c r="O34" i="1" s="1"/>
  <c r="I34" i="1"/>
  <c r="N34" i="1" s="1"/>
  <c r="J33" i="1"/>
  <c r="O33" i="1" s="1"/>
  <c r="I33" i="1"/>
  <c r="N33" i="1" s="1"/>
  <c r="J32" i="1"/>
  <c r="O32" i="1" s="1"/>
  <c r="I32" i="1"/>
  <c r="N32" i="1" s="1"/>
  <c r="J31" i="1"/>
  <c r="O31" i="1" s="1"/>
  <c r="I31" i="1"/>
  <c r="N31" i="1" s="1"/>
  <c r="J30" i="1"/>
  <c r="O30" i="1" s="1"/>
  <c r="I30" i="1"/>
  <c r="N30" i="1" s="1"/>
  <c r="J29" i="1"/>
  <c r="O29" i="1" s="1"/>
  <c r="I29" i="1"/>
  <c r="N29" i="1" s="1"/>
  <c r="J28" i="1"/>
  <c r="O28" i="1" s="1"/>
  <c r="I28" i="1"/>
  <c r="N28" i="1" s="1"/>
  <c r="J27" i="1"/>
  <c r="O27" i="1" s="1"/>
  <c r="I27" i="1"/>
  <c r="N27" i="1" s="1"/>
  <c r="J26" i="1"/>
  <c r="O26" i="1" s="1"/>
  <c r="I26" i="1"/>
  <c r="N26" i="1" s="1"/>
  <c r="J25" i="1"/>
  <c r="O25" i="1" s="1"/>
  <c r="I25" i="1"/>
  <c r="N25" i="1" s="1"/>
  <c r="J24" i="1"/>
  <c r="O24" i="1" s="1"/>
  <c r="I24" i="1"/>
  <c r="N24" i="1" s="1"/>
  <c r="J23" i="1"/>
  <c r="O23" i="1" s="1"/>
  <c r="I23" i="1"/>
  <c r="N23" i="1" s="1"/>
  <c r="J22" i="1"/>
  <c r="O22" i="1" s="1"/>
  <c r="I22" i="1"/>
  <c r="N22" i="1" s="1"/>
  <c r="J21" i="1"/>
  <c r="O21" i="1" s="1"/>
  <c r="I21" i="1"/>
  <c r="N21" i="1" s="1"/>
  <c r="J20" i="1"/>
  <c r="O20" i="1" s="1"/>
  <c r="I20" i="1"/>
  <c r="N20" i="1" s="1"/>
  <c r="J19" i="1"/>
  <c r="O19" i="1" s="1"/>
  <c r="I19" i="1"/>
  <c r="N19" i="1" s="1"/>
  <c r="J18" i="1"/>
  <c r="O18" i="1" s="1"/>
  <c r="I18" i="1"/>
  <c r="N18" i="1" s="1"/>
  <c r="J17" i="1"/>
  <c r="O17" i="1" s="1"/>
  <c r="I17" i="1"/>
  <c r="N17" i="1" s="1"/>
  <c r="J16" i="1"/>
  <c r="O16" i="1" s="1"/>
  <c r="I16" i="1"/>
  <c r="N16" i="1" s="1"/>
  <c r="J15" i="1"/>
  <c r="O15" i="1" s="1"/>
  <c r="I15" i="1"/>
  <c r="N15" i="1" s="1"/>
  <c r="J14" i="1"/>
  <c r="O14" i="1" s="1"/>
  <c r="I14" i="1"/>
  <c r="N14" i="1" s="1"/>
  <c r="J13" i="1"/>
  <c r="O13" i="1" s="1"/>
  <c r="I13" i="1"/>
  <c r="N13" i="1" s="1"/>
  <c r="J12" i="1"/>
  <c r="O12" i="1" s="1"/>
  <c r="I12" i="1"/>
  <c r="N12" i="1" s="1"/>
  <c r="J11" i="1"/>
  <c r="O11" i="1" s="1"/>
  <c r="I11" i="1"/>
  <c r="N11" i="1" s="1"/>
  <c r="J10" i="1"/>
  <c r="O10" i="1" s="1"/>
  <c r="I10" i="1"/>
  <c r="N10" i="1" s="1"/>
  <c r="J9" i="1"/>
  <c r="O9" i="1" s="1"/>
  <c r="I9" i="1"/>
  <c r="N9" i="1" s="1"/>
  <c r="J8" i="1"/>
  <c r="O8" i="1" s="1"/>
  <c r="I8" i="1"/>
  <c r="N8" i="1" s="1"/>
  <c r="J7" i="1"/>
  <c r="O7" i="1" s="1"/>
  <c r="I7" i="1"/>
  <c r="N7" i="1" s="1"/>
  <c r="J6" i="1"/>
  <c r="I6" i="1"/>
  <c r="K6" i="1"/>
  <c r="K7" i="1"/>
  <c r="P7" i="1" s="1"/>
  <c r="K8" i="1"/>
  <c r="P8" i="1" s="1"/>
  <c r="K9" i="1"/>
  <c r="P9" i="1" s="1"/>
  <c r="K10" i="1"/>
  <c r="P10" i="1" s="1"/>
  <c r="K11" i="1"/>
  <c r="P11" i="1" s="1"/>
  <c r="K12" i="1"/>
  <c r="P12" i="1" s="1"/>
  <c r="K13" i="1"/>
  <c r="P13" i="1" s="1"/>
  <c r="K14" i="1"/>
  <c r="P14" i="1" s="1"/>
  <c r="K15" i="1"/>
  <c r="P15" i="1" s="1"/>
  <c r="K16" i="1"/>
  <c r="P16" i="1" s="1"/>
  <c r="K17" i="1"/>
  <c r="P17" i="1" s="1"/>
  <c r="K18" i="1"/>
  <c r="P18" i="1" s="1"/>
  <c r="K19" i="1"/>
  <c r="P19" i="1" s="1"/>
  <c r="K20" i="1"/>
  <c r="P20" i="1" s="1"/>
  <c r="K21" i="1"/>
  <c r="P21" i="1" s="1"/>
  <c r="K22" i="1"/>
  <c r="P22" i="1" s="1"/>
  <c r="K23" i="1"/>
  <c r="P23" i="1" s="1"/>
  <c r="K24" i="1"/>
  <c r="P24" i="1" s="1"/>
  <c r="K25" i="1"/>
  <c r="P25" i="1" s="1"/>
  <c r="K26" i="1"/>
  <c r="P26" i="1" s="1"/>
  <c r="K27" i="1"/>
  <c r="P27" i="1" s="1"/>
  <c r="K28" i="1"/>
  <c r="P28" i="1" s="1"/>
  <c r="K29" i="1"/>
  <c r="P29" i="1" s="1"/>
  <c r="K30" i="1"/>
  <c r="P30" i="1" s="1"/>
  <c r="K31" i="1"/>
  <c r="P31" i="1" s="1"/>
  <c r="K32" i="1"/>
  <c r="P32" i="1" s="1"/>
  <c r="K33" i="1"/>
  <c r="P33" i="1" s="1"/>
  <c r="K34" i="1"/>
  <c r="P34" i="1" s="1"/>
  <c r="K35" i="1"/>
  <c r="P35" i="1" s="1"/>
  <c r="K36" i="1"/>
  <c r="P36" i="1" s="1"/>
  <c r="K37" i="1"/>
  <c r="P37" i="1" s="1"/>
  <c r="K38" i="1"/>
  <c r="P38" i="1" s="1"/>
  <c r="K39" i="1"/>
  <c r="P39" i="1" s="1"/>
  <c r="K40" i="1"/>
  <c r="P40" i="1" s="1"/>
  <c r="K41" i="1"/>
  <c r="P41" i="1" s="1"/>
  <c r="K42" i="1"/>
  <c r="P42" i="1" s="1"/>
  <c r="K43" i="1"/>
  <c r="P43" i="1" s="1"/>
  <c r="K44" i="1"/>
  <c r="P44" i="1" s="1"/>
  <c r="K45" i="1"/>
  <c r="P45" i="1" s="1"/>
  <c r="K46" i="1"/>
  <c r="P46" i="1" s="1"/>
  <c r="K47" i="1"/>
  <c r="P47" i="1" s="1"/>
  <c r="K48" i="1"/>
  <c r="P48" i="1" s="1"/>
  <c r="K49" i="1"/>
  <c r="P49" i="1" s="1"/>
  <c r="K50" i="1"/>
  <c r="P50" i="1" s="1"/>
  <c r="K51" i="1"/>
  <c r="P51" i="1" s="1"/>
  <c r="K52" i="1"/>
  <c r="P52" i="1" s="1"/>
  <c r="K53" i="1"/>
  <c r="P53" i="1" s="1"/>
  <c r="K54" i="1"/>
  <c r="P54" i="1" s="1"/>
  <c r="K55" i="1"/>
  <c r="P55" i="1" s="1"/>
  <c r="K56" i="1"/>
  <c r="P56" i="1" s="1"/>
  <c r="K57" i="1"/>
  <c r="P57" i="1" s="1"/>
  <c r="K58" i="1"/>
  <c r="P58" i="1" s="1"/>
  <c r="K59" i="1"/>
  <c r="P59" i="1" s="1"/>
  <c r="K60" i="1"/>
  <c r="P60" i="1" s="1"/>
  <c r="K61" i="1"/>
  <c r="P61" i="1" s="1"/>
  <c r="K62" i="1"/>
  <c r="P62" i="1" s="1"/>
  <c r="K63" i="1"/>
  <c r="P63" i="1" s="1"/>
  <c r="K64" i="1"/>
  <c r="P64" i="1" s="1"/>
  <c r="K65" i="1"/>
  <c r="P65" i="1" s="1"/>
  <c r="K66" i="1"/>
  <c r="P66" i="1" s="1"/>
  <c r="K67" i="1"/>
  <c r="P67" i="1" s="1"/>
  <c r="K68" i="1"/>
  <c r="P68" i="1" s="1"/>
  <c r="K69" i="1"/>
  <c r="P69" i="1" s="1"/>
  <c r="K70" i="1"/>
  <c r="P70" i="1" s="1"/>
  <c r="K71" i="1"/>
  <c r="P71" i="1" s="1"/>
  <c r="K72" i="1"/>
  <c r="P72" i="1" s="1"/>
  <c r="K73" i="1"/>
  <c r="P73" i="1" s="1"/>
  <c r="K74" i="1"/>
  <c r="P74" i="1" s="1"/>
  <c r="K75" i="1"/>
  <c r="P75" i="1" s="1"/>
  <c r="K76" i="1"/>
  <c r="P76" i="1" s="1"/>
  <c r="K77" i="1"/>
  <c r="P77" i="1" s="1"/>
  <c r="K78" i="1"/>
  <c r="P78" i="1" s="1"/>
  <c r="K79" i="1"/>
  <c r="P79" i="1" s="1"/>
  <c r="K80" i="1"/>
  <c r="P80" i="1" s="1"/>
  <c r="K81" i="1"/>
  <c r="P81" i="1" s="1"/>
  <c r="K82" i="1"/>
  <c r="P82" i="1" s="1"/>
  <c r="K83" i="1"/>
  <c r="P83" i="1" s="1"/>
  <c r="K84" i="1"/>
  <c r="P84" i="1" s="1"/>
  <c r="K85" i="1"/>
  <c r="P85" i="1" s="1"/>
  <c r="K86" i="1"/>
  <c r="P86" i="1" s="1"/>
  <c r="K87" i="1"/>
  <c r="P87" i="1" s="1"/>
  <c r="K88" i="1"/>
  <c r="P88" i="1" s="1"/>
  <c r="K89" i="1"/>
  <c r="P89" i="1" s="1"/>
  <c r="K90" i="1"/>
  <c r="P90" i="1" s="1"/>
  <c r="K91" i="1"/>
  <c r="P91" i="1" s="1"/>
  <c r="K92" i="1"/>
  <c r="P92" i="1" s="1"/>
  <c r="K93" i="1"/>
  <c r="P93" i="1" s="1"/>
  <c r="K94" i="1"/>
  <c r="P94" i="1" s="1"/>
  <c r="K95" i="1"/>
  <c r="P95" i="1" s="1"/>
  <c r="K96" i="1"/>
  <c r="P96" i="1" s="1"/>
  <c r="K97" i="1"/>
  <c r="P97" i="1" s="1"/>
  <c r="K98" i="1"/>
  <c r="P98" i="1" s="1"/>
  <c r="K99" i="1"/>
  <c r="P99" i="1" s="1"/>
  <c r="K100" i="1"/>
  <c r="P100" i="1" s="1"/>
  <c r="K101" i="1"/>
  <c r="P101" i="1" s="1"/>
  <c r="K102" i="1"/>
  <c r="P102" i="1" s="1"/>
  <c r="K103" i="1"/>
  <c r="P103" i="1" s="1"/>
  <c r="K104" i="1"/>
  <c r="P104" i="1" s="1"/>
  <c r="K105" i="1"/>
  <c r="P105" i="1" s="1"/>
  <c r="K106" i="1"/>
  <c r="P106" i="1" s="1"/>
  <c r="K107" i="1"/>
  <c r="P107" i="1" s="1"/>
  <c r="K108" i="1"/>
  <c r="P108" i="1" s="1"/>
  <c r="K109" i="1"/>
  <c r="P109" i="1" s="1"/>
  <c r="K110" i="1"/>
  <c r="P110" i="1" s="1"/>
  <c r="K111" i="1"/>
  <c r="P111" i="1" s="1"/>
  <c r="K112" i="1"/>
  <c r="P112" i="1" s="1"/>
  <c r="K113" i="1"/>
  <c r="P113" i="1" s="1"/>
  <c r="K114" i="1"/>
  <c r="P114" i="1" s="1"/>
  <c r="K115" i="1"/>
  <c r="P115" i="1" s="1"/>
  <c r="K116" i="1"/>
  <c r="P116" i="1" s="1"/>
  <c r="K117" i="1"/>
  <c r="P117" i="1" s="1"/>
  <c r="K118" i="1"/>
  <c r="P118" i="1" s="1"/>
  <c r="K119" i="1"/>
  <c r="P119" i="1" s="1"/>
  <c r="K120" i="1"/>
  <c r="P120" i="1" s="1"/>
  <c r="K121" i="1"/>
  <c r="P121" i="1" s="1"/>
  <c r="K122" i="1"/>
  <c r="P122" i="1" s="1"/>
  <c r="K123" i="1"/>
  <c r="P123" i="1" s="1"/>
  <c r="K124" i="1"/>
  <c r="P124" i="1" s="1"/>
  <c r="K125" i="1"/>
  <c r="P125" i="1" s="1"/>
  <c r="K126" i="1"/>
  <c r="P126" i="1" s="1"/>
  <c r="K127" i="1"/>
  <c r="P127" i="1" s="1"/>
  <c r="K128" i="1"/>
  <c r="P128" i="1" s="1"/>
  <c r="K129" i="1"/>
  <c r="P129" i="1" s="1"/>
  <c r="K130" i="1"/>
  <c r="P130" i="1" s="1"/>
  <c r="K131" i="1"/>
  <c r="P131" i="1" s="1"/>
  <c r="K132" i="1"/>
  <c r="P132" i="1" s="1"/>
  <c r="K133" i="1"/>
  <c r="P133" i="1" s="1"/>
  <c r="K134" i="1"/>
  <c r="P134" i="1" s="1"/>
  <c r="K135" i="1"/>
  <c r="P135" i="1" s="1"/>
  <c r="K136" i="1"/>
  <c r="P136" i="1" s="1"/>
  <c r="K137" i="1"/>
  <c r="P137" i="1" s="1"/>
  <c r="K138" i="1"/>
  <c r="P138" i="1" s="1"/>
  <c r="K139" i="1"/>
  <c r="P139" i="1" s="1"/>
  <c r="K140" i="1"/>
  <c r="P140" i="1" s="1"/>
  <c r="K141" i="1"/>
  <c r="P141" i="1" s="1"/>
  <c r="K142" i="1"/>
  <c r="P142" i="1" s="1"/>
  <c r="K143" i="1"/>
  <c r="P143" i="1" s="1"/>
  <c r="K144" i="1"/>
  <c r="P144" i="1" s="1"/>
  <c r="K145" i="1"/>
  <c r="P145" i="1" s="1"/>
  <c r="K146" i="1"/>
  <c r="P146" i="1" s="1"/>
  <c r="K147" i="1"/>
  <c r="P147" i="1" s="1"/>
  <c r="K148" i="1"/>
  <c r="P148" i="1" s="1"/>
  <c r="K149" i="1"/>
  <c r="P149" i="1" s="1"/>
  <c r="K150" i="1"/>
  <c r="P150" i="1" s="1"/>
  <c r="K151" i="1"/>
  <c r="P151" i="1" s="1"/>
  <c r="K152" i="1"/>
  <c r="P152" i="1" s="1"/>
  <c r="K153" i="1"/>
  <c r="P153" i="1" s="1"/>
  <c r="K154" i="1"/>
  <c r="P154" i="1" s="1"/>
  <c r="K155" i="1"/>
  <c r="P155" i="1" s="1"/>
  <c r="K156" i="1"/>
  <c r="P156" i="1" s="1"/>
  <c r="K157" i="1"/>
  <c r="P157" i="1" s="1"/>
  <c r="K158" i="1"/>
  <c r="P158" i="1" s="1"/>
  <c r="K159" i="1"/>
  <c r="P159" i="1" s="1"/>
  <c r="K160" i="1"/>
  <c r="P160" i="1" s="1"/>
  <c r="K161" i="1"/>
  <c r="P161" i="1" s="1"/>
  <c r="K162" i="1"/>
  <c r="P162" i="1" s="1"/>
  <c r="K163" i="1"/>
  <c r="P163" i="1" s="1"/>
  <c r="K164" i="1"/>
  <c r="P164" i="1" s="1"/>
  <c r="K165" i="1"/>
  <c r="P165" i="1" s="1"/>
  <c r="K166" i="1"/>
  <c r="P166" i="1" s="1"/>
  <c r="K167" i="1"/>
  <c r="P167" i="1" s="1"/>
  <c r="K168" i="1"/>
  <c r="P168" i="1" s="1"/>
  <c r="K169" i="1"/>
  <c r="P169" i="1" s="1"/>
  <c r="K170" i="1"/>
  <c r="P170" i="1" s="1"/>
  <c r="K171" i="1"/>
  <c r="P171" i="1" s="1"/>
  <c r="K172" i="1"/>
  <c r="P172" i="1" s="1"/>
  <c r="K173" i="1"/>
  <c r="P173" i="1" s="1"/>
  <c r="K174" i="1"/>
  <c r="P174" i="1" s="1"/>
  <c r="K175" i="1"/>
  <c r="P175" i="1" s="1"/>
  <c r="K176" i="1"/>
  <c r="P176" i="1" s="1"/>
  <c r="K177" i="1"/>
  <c r="P177" i="1" s="1"/>
  <c r="K178" i="1"/>
  <c r="P178" i="1" s="1"/>
  <c r="K179" i="1"/>
  <c r="P179" i="1" s="1"/>
  <c r="K180" i="1"/>
  <c r="P180" i="1" s="1"/>
  <c r="K181" i="1"/>
  <c r="P181" i="1" s="1"/>
  <c r="K182" i="1"/>
  <c r="P182" i="1" s="1"/>
  <c r="K183" i="1"/>
  <c r="P183" i="1" s="1"/>
  <c r="K184" i="1"/>
  <c r="P184" i="1" s="1"/>
  <c r="K185" i="1"/>
  <c r="P185" i="1" s="1"/>
  <c r="K186" i="1"/>
  <c r="P186" i="1" s="1"/>
  <c r="K187" i="1"/>
  <c r="P187" i="1" s="1"/>
  <c r="K188" i="1"/>
  <c r="P188" i="1" s="1"/>
  <c r="K189" i="1"/>
  <c r="P189" i="1" s="1"/>
  <c r="K190" i="1"/>
  <c r="P190" i="1" s="1"/>
  <c r="K191" i="1"/>
  <c r="P191" i="1" s="1"/>
  <c r="K192" i="1"/>
  <c r="P192" i="1" s="1"/>
  <c r="K193" i="1"/>
  <c r="P193" i="1" s="1"/>
  <c r="K194" i="1"/>
  <c r="P194" i="1" s="1"/>
  <c r="K195" i="1"/>
  <c r="P195" i="1" s="1"/>
  <c r="K196" i="1"/>
  <c r="P196" i="1" s="1"/>
  <c r="K197" i="1"/>
  <c r="P197" i="1" s="1"/>
  <c r="K198" i="1"/>
  <c r="P198" i="1" s="1"/>
  <c r="K199" i="1"/>
  <c r="P199" i="1" s="1"/>
  <c r="K200" i="1"/>
  <c r="P200" i="1" s="1"/>
  <c r="K201" i="1"/>
  <c r="P201" i="1" s="1"/>
  <c r="K202" i="1"/>
  <c r="P202" i="1" s="1"/>
  <c r="K203" i="1"/>
  <c r="P203" i="1" s="1"/>
  <c r="K204" i="1"/>
  <c r="P204" i="1" s="1"/>
  <c r="K205" i="1"/>
  <c r="P205" i="1" s="1"/>
  <c r="K206" i="1"/>
  <c r="P206" i="1" s="1"/>
  <c r="K207" i="1"/>
  <c r="P207" i="1" s="1"/>
  <c r="K208" i="1"/>
  <c r="P208" i="1" s="1"/>
  <c r="K209" i="1"/>
  <c r="P209" i="1" s="1"/>
  <c r="K210" i="1"/>
  <c r="P210" i="1" s="1"/>
  <c r="K211" i="1"/>
  <c r="P211" i="1" s="1"/>
  <c r="K212" i="1"/>
  <c r="P212" i="1" s="1"/>
  <c r="K213" i="1"/>
  <c r="P213" i="1" s="1"/>
  <c r="K214" i="1"/>
  <c r="P214" i="1" s="1"/>
  <c r="K215" i="1"/>
  <c r="P215" i="1" s="1"/>
  <c r="K216" i="1"/>
  <c r="P216" i="1" s="1"/>
  <c r="K217" i="1"/>
  <c r="P217" i="1" s="1"/>
  <c r="K218" i="1"/>
  <c r="P218" i="1" s="1"/>
  <c r="K219" i="1"/>
  <c r="P219" i="1" s="1"/>
  <c r="K220" i="1"/>
  <c r="P220" i="1" s="1"/>
  <c r="K221" i="1"/>
  <c r="P221" i="1" s="1"/>
  <c r="K222" i="1"/>
  <c r="P222" i="1" s="1"/>
  <c r="K223" i="1"/>
  <c r="P223" i="1" s="1"/>
  <c r="K224" i="1"/>
  <c r="P224" i="1" s="1"/>
  <c r="K225" i="1"/>
  <c r="P225" i="1" s="1"/>
  <c r="K226" i="1"/>
  <c r="P226" i="1" s="1"/>
  <c r="K227" i="1"/>
  <c r="P227" i="1" s="1"/>
  <c r="K228" i="1"/>
  <c r="P228" i="1" s="1"/>
  <c r="K229" i="1"/>
  <c r="P229" i="1" s="1"/>
  <c r="K230" i="1"/>
  <c r="P230" i="1" s="1"/>
  <c r="K231" i="1"/>
  <c r="P231" i="1" s="1"/>
  <c r="K232" i="1"/>
  <c r="P232" i="1" s="1"/>
  <c r="K233" i="1"/>
  <c r="P233" i="1" s="1"/>
  <c r="K234" i="1"/>
  <c r="P234" i="1" s="1"/>
  <c r="K235" i="1"/>
  <c r="P235" i="1" s="1"/>
  <c r="K236" i="1"/>
  <c r="P236" i="1" s="1"/>
  <c r="K237" i="1"/>
  <c r="P237" i="1" s="1"/>
  <c r="K238" i="1"/>
  <c r="P238" i="1" s="1"/>
  <c r="K239" i="1"/>
  <c r="P239" i="1" s="1"/>
  <c r="K240" i="1"/>
  <c r="P240" i="1" s="1"/>
  <c r="K241" i="1"/>
  <c r="P241" i="1" s="1"/>
  <c r="K242" i="1"/>
  <c r="P242" i="1" s="1"/>
  <c r="K243" i="1"/>
  <c r="P243" i="1" s="1"/>
  <c r="K244" i="1"/>
  <c r="P244" i="1" s="1"/>
  <c r="K245" i="1"/>
  <c r="P245" i="1" s="1"/>
  <c r="K246" i="1"/>
  <c r="P246" i="1" s="1"/>
  <c r="K247" i="1"/>
  <c r="P247" i="1" s="1"/>
  <c r="K248" i="1"/>
  <c r="P248" i="1" s="1"/>
  <c r="K249" i="1"/>
  <c r="P249" i="1" s="1"/>
  <c r="K250" i="1"/>
  <c r="P250" i="1" s="1"/>
  <c r="K251" i="1"/>
  <c r="P251" i="1" s="1"/>
  <c r="K252" i="1"/>
  <c r="P252" i="1" s="1"/>
  <c r="K253" i="1"/>
  <c r="P253" i="1" s="1"/>
  <c r="K254" i="1"/>
  <c r="P254" i="1" s="1"/>
  <c r="K255" i="1"/>
  <c r="P255" i="1" s="1"/>
  <c r="K256" i="1"/>
  <c r="P256" i="1" s="1"/>
  <c r="K257" i="1"/>
  <c r="P257" i="1" s="1"/>
  <c r="K258" i="1"/>
  <c r="P258" i="1" s="1"/>
  <c r="K259" i="1"/>
  <c r="P259" i="1" s="1"/>
  <c r="K260" i="1"/>
  <c r="P260" i="1" s="1"/>
  <c r="K261" i="1"/>
  <c r="P261" i="1" s="1"/>
  <c r="K262" i="1"/>
  <c r="P262" i="1" s="1"/>
  <c r="K263" i="1"/>
  <c r="P263" i="1" s="1"/>
  <c r="K264" i="1"/>
  <c r="P264" i="1" s="1"/>
  <c r="K265" i="1"/>
  <c r="P265" i="1" s="1"/>
  <c r="K266" i="1"/>
  <c r="P266" i="1" s="1"/>
  <c r="K267" i="1"/>
  <c r="P267" i="1" s="1"/>
  <c r="K268" i="1"/>
  <c r="P268" i="1" s="1"/>
  <c r="K269" i="1"/>
  <c r="P269" i="1" s="1"/>
  <c r="K270" i="1"/>
  <c r="P270" i="1" s="1"/>
  <c r="K271" i="1"/>
  <c r="P271" i="1" s="1"/>
  <c r="K272" i="1"/>
  <c r="P272" i="1" s="1"/>
  <c r="K273" i="1"/>
  <c r="P273" i="1" s="1"/>
  <c r="K274" i="1"/>
  <c r="P274" i="1" s="1"/>
  <c r="K275" i="1"/>
  <c r="P275" i="1" s="1"/>
  <c r="K276" i="1"/>
  <c r="P276" i="1" s="1"/>
  <c r="K277" i="1"/>
  <c r="P277" i="1" s="1"/>
  <c r="K278" i="1"/>
  <c r="P278" i="1" s="1"/>
  <c r="K279" i="1"/>
  <c r="P279" i="1" s="1"/>
  <c r="K280" i="1"/>
  <c r="P280" i="1" s="1"/>
  <c r="K281" i="1"/>
  <c r="P281" i="1" s="1"/>
  <c r="K282" i="1"/>
  <c r="P282" i="1" s="1"/>
  <c r="K283" i="1"/>
  <c r="P283" i="1" s="1"/>
  <c r="K284" i="1"/>
  <c r="P284" i="1" s="1"/>
  <c r="K285" i="1"/>
  <c r="P285" i="1" s="1"/>
  <c r="K286" i="1"/>
  <c r="P286" i="1" s="1"/>
  <c r="K287" i="1"/>
  <c r="P287" i="1" s="1"/>
  <c r="K288" i="1"/>
  <c r="P288" i="1" s="1"/>
  <c r="K289" i="1"/>
  <c r="P289" i="1" s="1"/>
  <c r="K290" i="1"/>
  <c r="P290" i="1" s="1"/>
  <c r="K291" i="1"/>
  <c r="P291" i="1" s="1"/>
  <c r="K292" i="1"/>
  <c r="P292" i="1" s="1"/>
  <c r="K293" i="1"/>
  <c r="P293" i="1" s="1"/>
  <c r="K294" i="1"/>
  <c r="P294" i="1" s="1"/>
  <c r="K295" i="1"/>
  <c r="P295" i="1" s="1"/>
  <c r="K296" i="1"/>
  <c r="P296" i="1" s="1"/>
  <c r="K297" i="1"/>
  <c r="P297" i="1" s="1"/>
  <c r="K298" i="1"/>
  <c r="P298" i="1" s="1"/>
  <c r="K300" i="1"/>
  <c r="P300" i="1" s="1"/>
  <c r="K299" i="1"/>
  <c r="P299" i="1" s="1"/>
  <c r="K301" i="1"/>
  <c r="P301" i="1" s="1"/>
  <c r="K302" i="1"/>
  <c r="P302" i="1" s="1"/>
  <c r="K303" i="1"/>
  <c r="P303" i="1" s="1"/>
  <c r="K304" i="1"/>
  <c r="P304" i="1" s="1"/>
  <c r="K305" i="1"/>
  <c r="P305" i="1" s="1"/>
  <c r="K306" i="1"/>
  <c r="P306" i="1" s="1"/>
  <c r="K307" i="1"/>
  <c r="P307" i="1" s="1"/>
  <c r="K308" i="1"/>
  <c r="P308" i="1" s="1"/>
  <c r="K309" i="1"/>
  <c r="P309" i="1" s="1"/>
  <c r="K310" i="1"/>
  <c r="P310" i="1" s="1"/>
  <c r="K311" i="1"/>
  <c r="P311" i="1" s="1"/>
  <c r="K312" i="1"/>
  <c r="P312" i="1" s="1"/>
  <c r="K313" i="1"/>
  <c r="P313" i="1" s="1"/>
  <c r="K314" i="1"/>
  <c r="P314" i="1" s="1"/>
  <c r="K315" i="1"/>
  <c r="P315" i="1" s="1"/>
  <c r="K316" i="1"/>
  <c r="P316" i="1" s="1"/>
  <c r="K317" i="1"/>
  <c r="P317" i="1" s="1"/>
  <c r="K318" i="1"/>
  <c r="P318" i="1" s="1"/>
  <c r="K319" i="1"/>
  <c r="P319" i="1" s="1"/>
  <c r="K320" i="1"/>
  <c r="P320" i="1" s="1"/>
  <c r="K321" i="1"/>
  <c r="P321" i="1" s="1"/>
  <c r="K322" i="1"/>
  <c r="P322" i="1" s="1"/>
  <c r="K323" i="1"/>
  <c r="P323" i="1" s="1"/>
  <c r="K324" i="1"/>
  <c r="P324" i="1" s="1"/>
  <c r="K325" i="1"/>
  <c r="P325" i="1" s="1"/>
  <c r="K326" i="1"/>
  <c r="P326" i="1" s="1"/>
  <c r="K327" i="1"/>
  <c r="P327" i="1" s="1"/>
  <c r="K328" i="1"/>
  <c r="P328" i="1" s="1"/>
  <c r="K329" i="1"/>
  <c r="P329" i="1" s="1"/>
  <c r="K330" i="1"/>
  <c r="P330" i="1" s="1"/>
  <c r="K331" i="1"/>
  <c r="P331" i="1" s="1"/>
  <c r="K332" i="1"/>
  <c r="P332" i="1" s="1"/>
  <c r="K333" i="1"/>
  <c r="P333" i="1" s="1"/>
  <c r="K334" i="1"/>
  <c r="P334" i="1" s="1"/>
  <c r="K335" i="1"/>
  <c r="P335" i="1" s="1"/>
  <c r="K336" i="1"/>
  <c r="P336" i="1" s="1"/>
  <c r="K337" i="1"/>
  <c r="P337" i="1" s="1"/>
  <c r="K338" i="1"/>
  <c r="P338" i="1" s="1"/>
  <c r="K339" i="1"/>
  <c r="P339" i="1" s="1"/>
  <c r="K340" i="1"/>
  <c r="P340" i="1" s="1"/>
  <c r="K341" i="1"/>
  <c r="P341" i="1" s="1"/>
  <c r="K342" i="1"/>
  <c r="P342" i="1" s="1"/>
  <c r="K343" i="1"/>
  <c r="P343" i="1" s="1"/>
  <c r="K344" i="1"/>
  <c r="P344" i="1" s="1"/>
  <c r="K345" i="1"/>
  <c r="P345" i="1" s="1"/>
  <c r="K346" i="1"/>
  <c r="P346" i="1" s="1"/>
  <c r="K347" i="1"/>
  <c r="P347" i="1" s="1"/>
  <c r="K348" i="1"/>
  <c r="P348" i="1" s="1"/>
  <c r="K349" i="1"/>
  <c r="P349" i="1" s="1"/>
  <c r="K350" i="1"/>
  <c r="P350" i="1" s="1"/>
  <c r="K351" i="1"/>
  <c r="P351" i="1" s="1"/>
  <c r="K352" i="1"/>
  <c r="P352" i="1" s="1"/>
  <c r="K353" i="1"/>
  <c r="P353" i="1" s="1"/>
  <c r="K355" i="1"/>
  <c r="P355" i="1" s="1"/>
  <c r="K354" i="1"/>
  <c r="P354" i="1" s="1"/>
  <c r="K356" i="1"/>
  <c r="P356" i="1" s="1"/>
  <c r="K357" i="1"/>
  <c r="P357" i="1" s="1"/>
  <c r="K358" i="1"/>
  <c r="P358" i="1" s="1"/>
  <c r="K359" i="1"/>
  <c r="P359" i="1" s="1"/>
  <c r="K360" i="1"/>
  <c r="P360" i="1" s="1"/>
  <c r="K361" i="1"/>
  <c r="P361" i="1" s="1"/>
  <c r="K362" i="1"/>
  <c r="P362" i="1" s="1"/>
  <c r="K363" i="1"/>
  <c r="P363" i="1" s="1"/>
  <c r="K364" i="1"/>
  <c r="P364" i="1" s="1"/>
  <c r="K365" i="1"/>
  <c r="P365" i="1" s="1"/>
  <c r="K366" i="1"/>
  <c r="P366" i="1" s="1"/>
  <c r="K367" i="1"/>
  <c r="P367" i="1" s="1"/>
  <c r="K368" i="1"/>
  <c r="P368" i="1" s="1"/>
  <c r="K369" i="1"/>
  <c r="P369" i="1" s="1"/>
  <c r="K370" i="1"/>
  <c r="P370" i="1" s="1"/>
  <c r="K371" i="1"/>
  <c r="P371" i="1" s="1"/>
  <c r="K372" i="1"/>
  <c r="P372" i="1" s="1"/>
  <c r="K373" i="1"/>
  <c r="P373" i="1" s="1"/>
  <c r="K374" i="1"/>
  <c r="P374" i="1" s="1"/>
  <c r="K375" i="1"/>
  <c r="P375" i="1" s="1"/>
  <c r="K376" i="1"/>
  <c r="P376" i="1" s="1"/>
  <c r="K377" i="1"/>
  <c r="P377" i="1" s="1"/>
  <c r="K378" i="1"/>
  <c r="P378" i="1" s="1"/>
  <c r="K379" i="1"/>
  <c r="P379" i="1" s="1"/>
  <c r="K380" i="1"/>
  <c r="P380" i="1" s="1"/>
  <c r="K381" i="1"/>
  <c r="P381" i="1" s="1"/>
  <c r="K382" i="1"/>
  <c r="P382" i="1" s="1"/>
  <c r="K383" i="1"/>
  <c r="P383" i="1" s="1"/>
  <c r="K384" i="1"/>
  <c r="P384" i="1" s="1"/>
  <c r="K385" i="1"/>
  <c r="P385" i="1" s="1"/>
  <c r="K386" i="1"/>
  <c r="P386" i="1" s="1"/>
  <c r="K387" i="1"/>
  <c r="P387" i="1" s="1"/>
  <c r="K388" i="1"/>
  <c r="P388" i="1" s="1"/>
  <c r="K389" i="1"/>
  <c r="P389" i="1" s="1"/>
  <c r="K390" i="1"/>
  <c r="P390" i="1" s="1"/>
  <c r="K391" i="1"/>
  <c r="P391" i="1" s="1"/>
  <c r="K392" i="1"/>
  <c r="P392" i="1" s="1"/>
  <c r="K393" i="1"/>
  <c r="P393" i="1" s="1"/>
  <c r="K394" i="1"/>
  <c r="P394" i="1" s="1"/>
  <c r="K395" i="1"/>
  <c r="P395" i="1" s="1"/>
  <c r="K396" i="1"/>
  <c r="P396" i="1" s="1"/>
  <c r="K397" i="1"/>
  <c r="P397" i="1" s="1"/>
  <c r="K398" i="1"/>
  <c r="P398" i="1" s="1"/>
  <c r="K399" i="1"/>
  <c r="P399" i="1" s="1"/>
  <c r="K400" i="1"/>
  <c r="P400" i="1" s="1"/>
  <c r="K401" i="1"/>
  <c r="P401" i="1" s="1"/>
  <c r="K402" i="1"/>
  <c r="P402" i="1" s="1"/>
  <c r="K403" i="1"/>
  <c r="P403" i="1" s="1"/>
  <c r="K404" i="1"/>
  <c r="P404" i="1" s="1"/>
  <c r="K406" i="1"/>
  <c r="P406" i="1" s="1"/>
  <c r="K405" i="1"/>
  <c r="P405" i="1" s="1"/>
  <c r="K407" i="1"/>
  <c r="P407" i="1" s="1"/>
  <c r="K408" i="1"/>
  <c r="P408" i="1" s="1"/>
  <c r="K409" i="1"/>
  <c r="P409" i="1" s="1"/>
  <c r="K410" i="1"/>
  <c r="P410" i="1" s="1"/>
  <c r="K411" i="1"/>
  <c r="P411" i="1" s="1"/>
  <c r="K412" i="1"/>
  <c r="P412" i="1" s="1"/>
  <c r="K413" i="1"/>
  <c r="P413" i="1" s="1"/>
  <c r="K414" i="1"/>
  <c r="P414" i="1" s="1"/>
  <c r="K415" i="1"/>
  <c r="P415" i="1" s="1"/>
  <c r="K416" i="1"/>
  <c r="P416" i="1" s="1"/>
  <c r="K417" i="1"/>
  <c r="P417" i="1" s="1"/>
  <c r="K418" i="1"/>
  <c r="P418" i="1" s="1"/>
  <c r="K419" i="1"/>
  <c r="P419" i="1" s="1"/>
  <c r="K420" i="1"/>
  <c r="P420" i="1" s="1"/>
  <c r="K421" i="1"/>
  <c r="P421" i="1" s="1"/>
  <c r="K422" i="1"/>
  <c r="P422" i="1" s="1"/>
  <c r="K423" i="1"/>
  <c r="P423" i="1" s="1"/>
  <c r="K424" i="1"/>
  <c r="P424" i="1" s="1"/>
  <c r="K425" i="1"/>
  <c r="P425" i="1" s="1"/>
  <c r="K426" i="1"/>
  <c r="P426" i="1" s="1"/>
  <c r="K427" i="1"/>
  <c r="P427" i="1" s="1"/>
  <c r="K428" i="1"/>
  <c r="P428" i="1" s="1"/>
  <c r="K429" i="1"/>
  <c r="P429" i="1" s="1"/>
  <c r="K430" i="1"/>
  <c r="P430" i="1" s="1"/>
  <c r="K431" i="1"/>
  <c r="P431" i="1" s="1"/>
  <c r="K432" i="1"/>
  <c r="P432" i="1" s="1"/>
  <c r="K433" i="1"/>
  <c r="P433" i="1" s="1"/>
  <c r="K434" i="1"/>
  <c r="P434" i="1" s="1"/>
  <c r="K435" i="1"/>
  <c r="P435" i="1" s="1"/>
  <c r="K436" i="1"/>
  <c r="P436" i="1" s="1"/>
  <c r="K437" i="1"/>
  <c r="P437" i="1" s="1"/>
  <c r="K438" i="1"/>
  <c r="P438" i="1" s="1"/>
  <c r="K439" i="1"/>
  <c r="P439" i="1" s="1"/>
  <c r="K440" i="1"/>
  <c r="P440" i="1" s="1"/>
  <c r="K441" i="1"/>
  <c r="P441" i="1" s="1"/>
  <c r="K442" i="1"/>
  <c r="P442" i="1" s="1"/>
  <c r="K443" i="1"/>
  <c r="P443" i="1" s="1"/>
  <c r="K444" i="1"/>
  <c r="P444" i="1" s="1"/>
  <c r="K445" i="1"/>
  <c r="P445" i="1" s="1"/>
  <c r="K446" i="1"/>
  <c r="P446" i="1" s="1"/>
  <c r="K447" i="1"/>
  <c r="P447" i="1" s="1"/>
  <c r="K448" i="1"/>
  <c r="P448" i="1" s="1"/>
  <c r="K449" i="1"/>
  <c r="P449" i="1" s="1"/>
  <c r="K450" i="1"/>
  <c r="P450" i="1" s="1"/>
  <c r="K451" i="1"/>
  <c r="P451" i="1" s="1"/>
  <c r="K452" i="1"/>
  <c r="P452" i="1" s="1"/>
  <c r="K453" i="1"/>
  <c r="P453" i="1" s="1"/>
  <c r="K454" i="1"/>
  <c r="P454" i="1" s="1"/>
  <c r="K455" i="1"/>
  <c r="P455" i="1" s="1"/>
  <c r="K456" i="1"/>
  <c r="P456" i="1" s="1"/>
  <c r="K457" i="1"/>
  <c r="P457" i="1" s="1"/>
  <c r="K458" i="1"/>
  <c r="P458" i="1" s="1"/>
  <c r="K459" i="1"/>
  <c r="P459" i="1" s="1"/>
  <c r="K460" i="1"/>
  <c r="P460" i="1" s="1"/>
  <c r="K461" i="1"/>
  <c r="P461" i="1" s="1"/>
  <c r="K462" i="1"/>
  <c r="P462" i="1" s="1"/>
  <c r="K463" i="1"/>
  <c r="P463" i="1" s="1"/>
  <c r="K464" i="1"/>
  <c r="P464" i="1" s="1"/>
  <c r="K465" i="1"/>
  <c r="P465" i="1" s="1"/>
  <c r="K466" i="1"/>
  <c r="P466" i="1" s="1"/>
  <c r="K467" i="1"/>
  <c r="P467" i="1" s="1"/>
  <c r="K468" i="1"/>
  <c r="P468" i="1" s="1"/>
  <c r="K470" i="1"/>
  <c r="P470" i="1" s="1"/>
  <c r="K469" i="1"/>
  <c r="P469" i="1" s="1"/>
  <c r="K471" i="1"/>
  <c r="P471" i="1" s="1"/>
  <c r="K472" i="1"/>
  <c r="P472" i="1" s="1"/>
  <c r="K473" i="1"/>
  <c r="P473" i="1" s="1"/>
  <c r="K474" i="1"/>
  <c r="P474" i="1" s="1"/>
  <c r="K475" i="1"/>
  <c r="P475" i="1" s="1"/>
  <c r="K476" i="1"/>
  <c r="P476" i="1" s="1"/>
  <c r="K477" i="1"/>
  <c r="P477" i="1" s="1"/>
  <c r="K478" i="1"/>
  <c r="P478" i="1" s="1"/>
  <c r="K479" i="1"/>
  <c r="P479" i="1" s="1"/>
  <c r="K480" i="1"/>
  <c r="P480" i="1" s="1"/>
  <c r="K481" i="1"/>
  <c r="P481" i="1" s="1"/>
  <c r="K482" i="1"/>
  <c r="P482" i="1" s="1"/>
  <c r="K483" i="1"/>
  <c r="P483" i="1" s="1"/>
  <c r="K484" i="1"/>
  <c r="P484" i="1" s="1"/>
  <c r="K485" i="1"/>
  <c r="P485" i="1" s="1"/>
  <c r="K486" i="1"/>
  <c r="P486" i="1" s="1"/>
  <c r="K487" i="1"/>
  <c r="P487" i="1" s="1"/>
  <c r="K488" i="1"/>
  <c r="P488" i="1" s="1"/>
  <c r="K489" i="1"/>
  <c r="P489" i="1" s="1"/>
  <c r="K490" i="1"/>
  <c r="P490" i="1" s="1"/>
  <c r="K491" i="1"/>
  <c r="P491" i="1" s="1"/>
  <c r="K492" i="1"/>
  <c r="P492" i="1" s="1"/>
  <c r="K493" i="1"/>
  <c r="P493" i="1" s="1"/>
  <c r="K494" i="1"/>
  <c r="P494" i="1" s="1"/>
  <c r="K495" i="1"/>
  <c r="P495" i="1" s="1"/>
  <c r="K496" i="1"/>
  <c r="P496" i="1" s="1"/>
  <c r="K497" i="1"/>
  <c r="P497" i="1" s="1"/>
  <c r="K498" i="1"/>
  <c r="P498" i="1" s="1"/>
  <c r="K499" i="1"/>
  <c r="P499" i="1" s="1"/>
  <c r="K500" i="1"/>
  <c r="P500" i="1" s="1"/>
  <c r="K501" i="1"/>
  <c r="P501" i="1" s="1"/>
  <c r="K502" i="1"/>
  <c r="P502" i="1" s="1"/>
  <c r="K503" i="1"/>
  <c r="P503" i="1" s="1"/>
  <c r="K504" i="1"/>
  <c r="P504" i="1" s="1"/>
  <c r="K505" i="1"/>
  <c r="P505" i="1" s="1"/>
  <c r="K506" i="1"/>
  <c r="P506" i="1" s="1"/>
  <c r="K507" i="1"/>
  <c r="P507" i="1" s="1"/>
  <c r="K508" i="1"/>
  <c r="P508" i="1" s="1"/>
  <c r="K509" i="1"/>
  <c r="P509" i="1" s="1"/>
  <c r="K510" i="1"/>
  <c r="P510" i="1" s="1"/>
  <c r="K511" i="1"/>
  <c r="P511" i="1" s="1"/>
  <c r="K512" i="1"/>
  <c r="P512" i="1" s="1"/>
  <c r="K513" i="1"/>
  <c r="P513" i="1" s="1"/>
  <c r="K514" i="1"/>
  <c r="P514" i="1" s="1"/>
  <c r="K515" i="1"/>
  <c r="P515" i="1" s="1"/>
  <c r="K516" i="1"/>
  <c r="P516" i="1" s="1"/>
  <c r="K517" i="1"/>
  <c r="P517" i="1" s="1"/>
  <c r="K518" i="1"/>
  <c r="P518" i="1" s="1"/>
  <c r="K519" i="1"/>
  <c r="P519" i="1" s="1"/>
  <c r="K520" i="1"/>
  <c r="P520" i="1" s="1"/>
  <c r="K521" i="1"/>
  <c r="P521" i="1" s="1"/>
  <c r="K522" i="1"/>
  <c r="P522" i="1" s="1"/>
  <c r="K523" i="1"/>
  <c r="P523" i="1" s="1"/>
  <c r="K524" i="1"/>
  <c r="P524" i="1" s="1"/>
  <c r="K525" i="1"/>
  <c r="P525" i="1" s="1"/>
  <c r="K526" i="1"/>
  <c r="P526" i="1" s="1"/>
  <c r="K527" i="1"/>
  <c r="P527" i="1" s="1"/>
  <c r="K528" i="1"/>
  <c r="P528" i="1" s="1"/>
  <c r="K529" i="1"/>
  <c r="P529" i="1" s="1"/>
  <c r="K530" i="1"/>
  <c r="P530" i="1" s="1"/>
  <c r="K531" i="1"/>
  <c r="P531" i="1" s="1"/>
  <c r="K533" i="1"/>
  <c r="P533" i="1" s="1"/>
  <c r="K532" i="1"/>
  <c r="P532" i="1" s="1"/>
  <c r="K534" i="1"/>
  <c r="P534" i="1" s="1"/>
  <c r="K535" i="1"/>
  <c r="P535" i="1" s="1"/>
  <c r="K536" i="1"/>
  <c r="P536" i="1" s="1"/>
  <c r="K537" i="1"/>
  <c r="P537" i="1" s="1"/>
  <c r="K538" i="1"/>
  <c r="P538" i="1" s="1"/>
  <c r="K539" i="1"/>
  <c r="P539" i="1" s="1"/>
  <c r="K540" i="1"/>
  <c r="P540" i="1" s="1"/>
  <c r="K541" i="1"/>
  <c r="P541" i="1" s="1"/>
  <c r="K542" i="1"/>
  <c r="P542" i="1" s="1"/>
  <c r="K543" i="1"/>
  <c r="P543" i="1" s="1"/>
  <c r="K544" i="1"/>
  <c r="P544" i="1" s="1"/>
  <c r="K545" i="1"/>
  <c r="P545" i="1" s="1"/>
  <c r="K546" i="1"/>
  <c r="P546" i="1" s="1"/>
  <c r="K547" i="1"/>
  <c r="P547" i="1" s="1"/>
  <c r="K548" i="1"/>
  <c r="P548" i="1" s="1"/>
  <c r="K549" i="1"/>
  <c r="P549" i="1" s="1"/>
  <c r="K550" i="1"/>
  <c r="P550" i="1" s="1"/>
  <c r="K551" i="1"/>
  <c r="P551" i="1" s="1"/>
  <c r="K552" i="1"/>
  <c r="P552" i="1" s="1"/>
  <c r="K553" i="1"/>
  <c r="P553" i="1" s="1"/>
  <c r="K554" i="1"/>
  <c r="P554" i="1" s="1"/>
  <c r="K555" i="1"/>
  <c r="P555" i="1" s="1"/>
  <c r="K556" i="1"/>
  <c r="P556" i="1" s="1"/>
  <c r="K557" i="1"/>
  <c r="P557" i="1" s="1"/>
  <c r="K558" i="1"/>
  <c r="P558" i="1" s="1"/>
  <c r="K559" i="1"/>
  <c r="P559" i="1" s="1"/>
  <c r="K560" i="1"/>
  <c r="P560" i="1" s="1"/>
  <c r="K561" i="1"/>
  <c r="P561" i="1" s="1"/>
  <c r="K562" i="1"/>
  <c r="P562" i="1" s="1"/>
  <c r="K563" i="1"/>
  <c r="P563" i="1" s="1"/>
  <c r="K564" i="1"/>
  <c r="P564" i="1" s="1"/>
  <c r="K566" i="1"/>
  <c r="P566" i="1" s="1"/>
  <c r="K565" i="1"/>
  <c r="P565" i="1" s="1"/>
  <c r="K567" i="1"/>
  <c r="P567" i="1" s="1"/>
  <c r="K568" i="1"/>
  <c r="P568" i="1" s="1"/>
  <c r="K570" i="1"/>
  <c r="P570" i="1" s="1"/>
  <c r="K569" i="1"/>
  <c r="P569" i="1" s="1"/>
  <c r="K571" i="1"/>
  <c r="P571" i="1" s="1"/>
  <c r="K572" i="1"/>
  <c r="P572" i="1" s="1"/>
  <c r="K573" i="1"/>
  <c r="P573" i="1" s="1"/>
  <c r="K574" i="1"/>
  <c r="P574" i="1" s="1"/>
  <c r="K575" i="1"/>
  <c r="P575" i="1" s="1"/>
  <c r="K576" i="1"/>
  <c r="P576" i="1" s="1"/>
  <c r="K577" i="1"/>
  <c r="P577" i="1" s="1"/>
  <c r="K578" i="1"/>
  <c r="P578" i="1" s="1"/>
  <c r="K579" i="1"/>
  <c r="P579" i="1" s="1"/>
  <c r="K580" i="1"/>
  <c r="P580" i="1" s="1"/>
  <c r="K581" i="1"/>
  <c r="P581" i="1" s="1"/>
  <c r="K582" i="1"/>
  <c r="P582" i="1" s="1"/>
  <c r="K583" i="1"/>
  <c r="P583" i="1" s="1"/>
  <c r="K584" i="1"/>
  <c r="P584" i="1" s="1"/>
  <c r="K585" i="1"/>
  <c r="P585" i="1" s="1"/>
  <c r="K586" i="1"/>
  <c r="P586" i="1" s="1"/>
  <c r="K587" i="1"/>
  <c r="P587" i="1" s="1"/>
  <c r="K588" i="1"/>
  <c r="P588" i="1" s="1"/>
  <c r="K589" i="1"/>
  <c r="P589" i="1" s="1"/>
  <c r="K590" i="1"/>
  <c r="P590" i="1" s="1"/>
  <c r="K591" i="1"/>
  <c r="P591" i="1" s="1"/>
  <c r="K593" i="1"/>
  <c r="P593" i="1" s="1"/>
  <c r="K592" i="1"/>
  <c r="P592" i="1" s="1"/>
  <c r="K594" i="1"/>
  <c r="P594" i="1" s="1"/>
  <c r="K595" i="1"/>
  <c r="P595" i="1" s="1"/>
  <c r="K596" i="1"/>
  <c r="P596" i="1" s="1"/>
  <c r="K597" i="1"/>
  <c r="P597" i="1" s="1"/>
  <c r="K598" i="1"/>
  <c r="P598" i="1" s="1"/>
  <c r="K599" i="1"/>
  <c r="P599" i="1" s="1"/>
  <c r="K601" i="1"/>
  <c r="P601" i="1" s="1"/>
  <c r="K600" i="1"/>
  <c r="P600" i="1" s="1"/>
  <c r="K602" i="1"/>
  <c r="P602" i="1" s="1"/>
  <c r="K603" i="1"/>
  <c r="P603" i="1" s="1"/>
  <c r="K605" i="1"/>
  <c r="P605" i="1" s="1"/>
  <c r="K604" i="1"/>
  <c r="P604" i="1" s="1"/>
  <c r="K606" i="1"/>
  <c r="P606" i="1" s="1"/>
  <c r="K607" i="1"/>
  <c r="P607" i="1" s="1"/>
  <c r="K608" i="1"/>
  <c r="P608" i="1" s="1"/>
  <c r="K609" i="1"/>
  <c r="P609" i="1" s="1"/>
  <c r="K610" i="1"/>
  <c r="P610" i="1" s="1"/>
  <c r="K611" i="1"/>
  <c r="P611" i="1" s="1"/>
  <c r="K612" i="1"/>
  <c r="P612" i="1" s="1"/>
  <c r="K613" i="1"/>
  <c r="P613" i="1" s="1"/>
  <c r="K614" i="1"/>
  <c r="P614" i="1" s="1"/>
  <c r="K615" i="1"/>
  <c r="P615" i="1" s="1"/>
  <c r="K616" i="1"/>
  <c r="P616" i="1" s="1"/>
  <c r="K617" i="1"/>
  <c r="P617" i="1" s="1"/>
  <c r="K618" i="1"/>
  <c r="P618" i="1" s="1"/>
  <c r="K619" i="1"/>
  <c r="P619" i="1" s="1"/>
  <c r="K620" i="1"/>
  <c r="P620" i="1" s="1"/>
  <c r="K621" i="1"/>
  <c r="P621" i="1" s="1"/>
  <c r="K622" i="1"/>
  <c r="P622" i="1" s="1"/>
  <c r="K623" i="1"/>
  <c r="P623" i="1" s="1"/>
  <c r="K624" i="1"/>
  <c r="P624" i="1" s="1"/>
  <c r="K625" i="1"/>
  <c r="P625" i="1" s="1"/>
  <c r="K627" i="1"/>
  <c r="P627" i="1" s="1"/>
  <c r="K626" i="1"/>
  <c r="P626" i="1" s="1"/>
  <c r="K628" i="1"/>
  <c r="P628" i="1" s="1"/>
  <c r="K629" i="1"/>
  <c r="P629" i="1" s="1"/>
  <c r="K630" i="1"/>
  <c r="P630" i="1" s="1"/>
  <c r="K631" i="1"/>
  <c r="P631" i="1" s="1"/>
  <c r="K632" i="1"/>
  <c r="P632" i="1" s="1"/>
  <c r="K634" i="1"/>
  <c r="P634" i="1" s="1"/>
  <c r="K633" i="1"/>
  <c r="P633" i="1" s="1"/>
  <c r="K635" i="1"/>
  <c r="P635" i="1" s="1"/>
  <c r="K636" i="1"/>
  <c r="P636" i="1" s="1"/>
  <c r="K637" i="1"/>
  <c r="P637" i="1" s="1"/>
  <c r="K638" i="1"/>
  <c r="P638" i="1" s="1"/>
  <c r="K639" i="1"/>
  <c r="P639" i="1" s="1"/>
  <c r="K640" i="1"/>
  <c r="P640" i="1" s="1"/>
  <c r="K641" i="1"/>
  <c r="P641" i="1" s="1"/>
  <c r="K642" i="1"/>
  <c r="P642" i="1" s="1"/>
  <c r="K643" i="1"/>
  <c r="P643" i="1" s="1"/>
  <c r="K644" i="1"/>
  <c r="P644" i="1" s="1"/>
  <c r="K645" i="1"/>
  <c r="P645" i="1" s="1"/>
  <c r="K646" i="1"/>
  <c r="P646" i="1" s="1"/>
  <c r="K647" i="1"/>
  <c r="P647" i="1" s="1"/>
  <c r="K648" i="1"/>
  <c r="P648" i="1" s="1"/>
  <c r="K649" i="1"/>
  <c r="P649" i="1" s="1"/>
  <c r="K650" i="1"/>
  <c r="P650" i="1" s="1"/>
  <c r="K651" i="1"/>
  <c r="P651" i="1" s="1"/>
  <c r="K652" i="1"/>
  <c r="P652" i="1" s="1"/>
  <c r="K653" i="1"/>
  <c r="P653" i="1" s="1"/>
  <c r="K654" i="1"/>
  <c r="P654" i="1" s="1"/>
  <c r="K655" i="1"/>
  <c r="P655" i="1" s="1"/>
  <c r="K656" i="1"/>
  <c r="P656" i="1" s="1"/>
  <c r="K657" i="1"/>
  <c r="P657" i="1" s="1"/>
  <c r="K658" i="1"/>
  <c r="P658" i="1" s="1"/>
  <c r="K659" i="1"/>
  <c r="P659" i="1" s="1"/>
  <c r="K660" i="1"/>
  <c r="P660" i="1" s="1"/>
  <c r="K661" i="1"/>
  <c r="P661" i="1" s="1"/>
  <c r="K662" i="1"/>
  <c r="P662" i="1" s="1"/>
  <c r="K663" i="1"/>
  <c r="P663" i="1" s="1"/>
  <c r="K664" i="1"/>
  <c r="P664" i="1" s="1"/>
  <c r="K665" i="1"/>
  <c r="P665" i="1" s="1"/>
  <c r="K666" i="1"/>
  <c r="P666" i="1" s="1"/>
  <c r="K667" i="1"/>
  <c r="P667" i="1" s="1"/>
  <c r="K668" i="1"/>
  <c r="P668" i="1" s="1"/>
  <c r="K669" i="1"/>
  <c r="P669" i="1" s="1"/>
  <c r="K671" i="1"/>
  <c r="P671" i="1" s="1"/>
  <c r="K670" i="1"/>
  <c r="P670" i="1" s="1"/>
  <c r="K672" i="1"/>
  <c r="P672" i="1" s="1"/>
  <c r="K673" i="1"/>
  <c r="P673" i="1" s="1"/>
  <c r="K674" i="1"/>
  <c r="P674" i="1" s="1"/>
  <c r="K675" i="1"/>
  <c r="P675" i="1" s="1"/>
  <c r="K676" i="1"/>
  <c r="P676" i="1" s="1"/>
  <c r="K677" i="1"/>
  <c r="P677" i="1" s="1"/>
  <c r="K678" i="1"/>
  <c r="P678" i="1" s="1"/>
  <c r="K679" i="1"/>
  <c r="P679" i="1" s="1"/>
  <c r="K680" i="1"/>
  <c r="P680" i="1" s="1"/>
  <c r="K681" i="1"/>
  <c r="P681" i="1" s="1"/>
  <c r="K682" i="1"/>
  <c r="P682" i="1" s="1"/>
  <c r="K683" i="1"/>
  <c r="P683" i="1" s="1"/>
  <c r="K684" i="1"/>
  <c r="P684" i="1" s="1"/>
  <c r="K685" i="1"/>
  <c r="P685" i="1" s="1"/>
  <c r="K686" i="1"/>
  <c r="P686" i="1" s="1"/>
  <c r="K687" i="1"/>
  <c r="P687" i="1" s="1"/>
  <c r="K688" i="1"/>
  <c r="P688" i="1" s="1"/>
  <c r="K689" i="1"/>
  <c r="P689" i="1" s="1"/>
  <c r="K690" i="1"/>
  <c r="P690" i="1" s="1"/>
  <c r="K691" i="1"/>
  <c r="P691" i="1" s="1"/>
  <c r="K692" i="1"/>
  <c r="P692" i="1" s="1"/>
  <c r="K693" i="1"/>
  <c r="P693" i="1" s="1"/>
  <c r="K694" i="1"/>
  <c r="P694" i="1" s="1"/>
  <c r="K695" i="1"/>
  <c r="P695" i="1" s="1"/>
  <c r="K696" i="1"/>
  <c r="P696" i="1" s="1"/>
  <c r="K697" i="1"/>
  <c r="P697" i="1" s="1"/>
  <c r="K698" i="1"/>
  <c r="P698" i="1" s="1"/>
  <c r="K699" i="1"/>
  <c r="P699" i="1" s="1"/>
  <c r="K700" i="1"/>
  <c r="P700" i="1" s="1"/>
  <c r="K701" i="1"/>
  <c r="P701" i="1" s="1"/>
  <c r="K702" i="1"/>
  <c r="P702" i="1" s="1"/>
  <c r="K703" i="1"/>
  <c r="P703" i="1" s="1"/>
  <c r="K704" i="1"/>
  <c r="P704" i="1" s="1"/>
  <c r="K705" i="1"/>
  <c r="P705" i="1" s="1"/>
  <c r="K706" i="1"/>
  <c r="P706" i="1" s="1"/>
  <c r="K707" i="1"/>
  <c r="P707" i="1" s="1"/>
  <c r="K708" i="1"/>
  <c r="P708" i="1" s="1"/>
  <c r="K709" i="1"/>
  <c r="P709" i="1" s="1"/>
  <c r="K710" i="1"/>
  <c r="P710" i="1" s="1"/>
  <c r="K711" i="1"/>
  <c r="P711" i="1" s="1"/>
  <c r="K712" i="1"/>
  <c r="P712" i="1" s="1"/>
  <c r="K713" i="1"/>
  <c r="P713" i="1" s="1"/>
  <c r="K714" i="1"/>
  <c r="P714" i="1" s="1"/>
  <c r="K715" i="1"/>
  <c r="P715" i="1" s="1"/>
  <c r="K716" i="1"/>
  <c r="P716" i="1" s="1"/>
  <c r="K717" i="1"/>
  <c r="P717" i="1" s="1"/>
  <c r="K719" i="1"/>
  <c r="P719" i="1" s="1"/>
  <c r="K718" i="1"/>
  <c r="P718" i="1" s="1"/>
  <c r="K720" i="1"/>
  <c r="P720" i="1" s="1"/>
  <c r="K722" i="1"/>
  <c r="P722" i="1" s="1"/>
  <c r="K721" i="1"/>
  <c r="P721" i="1" s="1"/>
  <c r="K723" i="1"/>
  <c r="P723" i="1" s="1"/>
  <c r="K724" i="1"/>
  <c r="P724" i="1" s="1"/>
  <c r="K725" i="1"/>
  <c r="P725" i="1" s="1"/>
  <c r="K726" i="1"/>
  <c r="P726" i="1" s="1"/>
  <c r="K727" i="1"/>
  <c r="P727" i="1" s="1"/>
  <c r="K728" i="1"/>
  <c r="P728" i="1" s="1"/>
  <c r="K729" i="1"/>
  <c r="P729" i="1" s="1"/>
  <c r="K730" i="1"/>
  <c r="P730" i="1" s="1"/>
  <c r="K731" i="1"/>
  <c r="P731" i="1" s="1"/>
  <c r="K732" i="1"/>
  <c r="P732" i="1" s="1"/>
  <c r="K733" i="1"/>
  <c r="P733" i="1" s="1"/>
  <c r="K734" i="1"/>
  <c r="P734" i="1" s="1"/>
  <c r="K735" i="1"/>
  <c r="P735" i="1" s="1"/>
  <c r="K736" i="1"/>
  <c r="P736" i="1" s="1"/>
  <c r="K737" i="1"/>
  <c r="P737" i="1" s="1"/>
  <c r="K738" i="1"/>
  <c r="P738" i="1" s="1"/>
  <c r="K739" i="1"/>
  <c r="P739" i="1" s="1"/>
  <c r="K740" i="1"/>
  <c r="P740" i="1" s="1"/>
  <c r="K741" i="1"/>
  <c r="P741" i="1" s="1"/>
  <c r="K742" i="1"/>
  <c r="P742" i="1" s="1"/>
  <c r="K743" i="1"/>
  <c r="P743" i="1" s="1"/>
  <c r="K744" i="1"/>
  <c r="P744" i="1" s="1"/>
  <c r="K745" i="1"/>
  <c r="P745" i="1" s="1"/>
  <c r="K746" i="1"/>
  <c r="P746" i="1" s="1"/>
  <c r="K747" i="1"/>
  <c r="P747" i="1" s="1"/>
  <c r="K748" i="1"/>
  <c r="P748" i="1" s="1"/>
  <c r="K749" i="1"/>
  <c r="P749" i="1" s="1"/>
  <c r="K750" i="1"/>
  <c r="P750" i="1" s="1"/>
  <c r="K751" i="1"/>
  <c r="P751" i="1" s="1"/>
  <c r="K752" i="1"/>
  <c r="P752" i="1" s="1"/>
  <c r="K753" i="1"/>
  <c r="P753" i="1" s="1"/>
  <c r="K754" i="1"/>
  <c r="P754" i="1" s="1"/>
  <c r="K755" i="1"/>
  <c r="P755" i="1" s="1"/>
  <c r="K756" i="1"/>
  <c r="P756" i="1" s="1"/>
  <c r="K757" i="1"/>
  <c r="P757" i="1" s="1"/>
  <c r="K758" i="1"/>
  <c r="P758" i="1" s="1"/>
  <c r="K759" i="1"/>
  <c r="P759" i="1" s="1"/>
  <c r="K760" i="1"/>
  <c r="P760" i="1" s="1"/>
  <c r="K761" i="1"/>
  <c r="P761" i="1" s="1"/>
  <c r="K762" i="1"/>
  <c r="P762" i="1" s="1"/>
  <c r="K763" i="1"/>
  <c r="P763" i="1" s="1"/>
  <c r="K764" i="1"/>
  <c r="P764" i="1" s="1"/>
  <c r="K765" i="1"/>
  <c r="P765" i="1" s="1"/>
  <c r="K766" i="1"/>
  <c r="P766" i="1" s="1"/>
  <c r="K767" i="1"/>
  <c r="P767" i="1" s="1"/>
  <c r="K768" i="1"/>
  <c r="P768" i="1" s="1"/>
  <c r="K769" i="1"/>
  <c r="P769" i="1" s="1"/>
  <c r="K770" i="1"/>
  <c r="P770" i="1" s="1"/>
  <c r="K771" i="1"/>
  <c r="P771" i="1" s="1"/>
  <c r="K772" i="1"/>
  <c r="P772" i="1" s="1"/>
  <c r="K773" i="1"/>
  <c r="P773" i="1" s="1"/>
  <c r="K774" i="1"/>
  <c r="P774" i="1" s="1"/>
  <c r="K775" i="1"/>
  <c r="P775" i="1" s="1"/>
  <c r="K777" i="1"/>
  <c r="P777" i="1" s="1"/>
  <c r="K776" i="1"/>
  <c r="P776" i="1" s="1"/>
  <c r="K778" i="1"/>
  <c r="P778" i="1" s="1"/>
  <c r="K779" i="1"/>
  <c r="P779" i="1" s="1"/>
  <c r="K780" i="1"/>
  <c r="P780" i="1" s="1"/>
  <c r="K781" i="1"/>
  <c r="P781" i="1" s="1"/>
  <c r="K782" i="1"/>
  <c r="P782" i="1" s="1"/>
  <c r="K783" i="1"/>
  <c r="P783" i="1" s="1"/>
  <c r="K784" i="1"/>
  <c r="P784" i="1" s="1"/>
  <c r="K785" i="1"/>
  <c r="P785" i="1" s="1"/>
  <c r="K786" i="1"/>
  <c r="P786" i="1" s="1"/>
  <c r="K787" i="1"/>
  <c r="P787" i="1" s="1"/>
  <c r="K788" i="1"/>
  <c r="P788" i="1" s="1"/>
  <c r="K789" i="1"/>
  <c r="P789" i="1" s="1"/>
  <c r="K790" i="1"/>
  <c r="P790" i="1" s="1"/>
  <c r="K791" i="1"/>
  <c r="P791" i="1" s="1"/>
  <c r="K792" i="1"/>
  <c r="P792" i="1" s="1"/>
  <c r="K793" i="1"/>
  <c r="P793" i="1" s="1"/>
  <c r="K794" i="1"/>
  <c r="P794" i="1" s="1"/>
  <c r="K795" i="1"/>
  <c r="P795" i="1" s="1"/>
  <c r="K797" i="1"/>
  <c r="P797" i="1" s="1"/>
  <c r="K796" i="1"/>
  <c r="P796" i="1" s="1"/>
  <c r="K798" i="1"/>
  <c r="P798" i="1" s="1"/>
  <c r="K799" i="1"/>
  <c r="P799" i="1" s="1"/>
  <c r="K800" i="1"/>
  <c r="P800" i="1" s="1"/>
  <c r="K801" i="1"/>
  <c r="P801" i="1" s="1"/>
  <c r="K802" i="1"/>
  <c r="P802" i="1" s="1"/>
  <c r="K803" i="1"/>
  <c r="P803" i="1" s="1"/>
  <c r="K804" i="1"/>
  <c r="P804" i="1" s="1"/>
  <c r="K805" i="1"/>
  <c r="P805" i="1" s="1"/>
  <c r="K806" i="1"/>
  <c r="P806" i="1" s="1"/>
  <c r="K807" i="1"/>
  <c r="P807" i="1" s="1"/>
  <c r="K808" i="1"/>
  <c r="P808" i="1" s="1"/>
  <c r="K809" i="1"/>
  <c r="P809" i="1" s="1"/>
  <c r="K810" i="1"/>
  <c r="P810" i="1" s="1"/>
  <c r="K811" i="1"/>
  <c r="P811" i="1" s="1"/>
  <c r="K812" i="1"/>
  <c r="P812" i="1" s="1"/>
  <c r="K813" i="1"/>
  <c r="P813" i="1" s="1"/>
  <c r="K814" i="1"/>
  <c r="P814" i="1" s="1"/>
  <c r="K815" i="1"/>
  <c r="P815" i="1" s="1"/>
  <c r="K816" i="1"/>
  <c r="P816" i="1" s="1"/>
  <c r="K817" i="1"/>
  <c r="P817" i="1" s="1"/>
  <c r="K818" i="1"/>
  <c r="P818" i="1" s="1"/>
  <c r="K819" i="1"/>
  <c r="P819" i="1" s="1"/>
  <c r="K820" i="1"/>
  <c r="P820" i="1" s="1"/>
  <c r="K821" i="1"/>
  <c r="P821" i="1" s="1"/>
  <c r="K822" i="1"/>
  <c r="P822" i="1" s="1"/>
  <c r="K823" i="1"/>
  <c r="P823" i="1" s="1"/>
  <c r="K824" i="1"/>
  <c r="P824" i="1" s="1"/>
  <c r="K825" i="1"/>
  <c r="P825" i="1" s="1"/>
  <c r="K826" i="1"/>
  <c r="P826" i="1" s="1"/>
  <c r="K827" i="1"/>
  <c r="P827" i="1" s="1"/>
  <c r="K828" i="1"/>
  <c r="P828" i="1" s="1"/>
  <c r="K829" i="1"/>
  <c r="P829" i="1" s="1"/>
  <c r="K830" i="1"/>
  <c r="P830" i="1" s="1"/>
  <c r="K831" i="1"/>
  <c r="P831" i="1" s="1"/>
  <c r="K832" i="1"/>
  <c r="P832" i="1" s="1"/>
  <c r="K834" i="1"/>
  <c r="P834" i="1" s="1"/>
  <c r="K833" i="1"/>
  <c r="P833" i="1" s="1"/>
  <c r="K835" i="1"/>
  <c r="P835" i="1" s="1"/>
  <c r="K836" i="1"/>
  <c r="P836" i="1" s="1"/>
  <c r="K837" i="1"/>
  <c r="P837" i="1" s="1"/>
  <c r="K838" i="1"/>
  <c r="P838" i="1" s="1"/>
  <c r="K839" i="1"/>
  <c r="P839" i="1" s="1"/>
  <c r="K840" i="1"/>
  <c r="P840" i="1" s="1"/>
  <c r="K841" i="1"/>
  <c r="P841" i="1" s="1"/>
  <c r="K842" i="1"/>
  <c r="P842" i="1" s="1"/>
  <c r="K843" i="1"/>
  <c r="P843" i="1" s="1"/>
  <c r="K844" i="1"/>
  <c r="P844" i="1" s="1"/>
  <c r="K845" i="1"/>
  <c r="P845" i="1" s="1"/>
  <c r="K846" i="1"/>
  <c r="P846" i="1" s="1"/>
  <c r="K848" i="1"/>
  <c r="P848" i="1" s="1"/>
  <c r="K847" i="1"/>
  <c r="P847" i="1" s="1"/>
  <c r="K849" i="1"/>
  <c r="P849" i="1" s="1"/>
  <c r="K850" i="1"/>
  <c r="P850" i="1" s="1"/>
  <c r="K851" i="1"/>
  <c r="P851" i="1" s="1"/>
  <c r="K852" i="1"/>
  <c r="P852" i="1" s="1"/>
  <c r="K853" i="1"/>
  <c r="P853" i="1" s="1"/>
  <c r="K854" i="1"/>
  <c r="P854" i="1" s="1"/>
  <c r="K855" i="1"/>
  <c r="P855" i="1" s="1"/>
  <c r="K856" i="1"/>
  <c r="P856" i="1" s="1"/>
  <c r="K857" i="1"/>
  <c r="P857" i="1" s="1"/>
  <c r="K858" i="1"/>
  <c r="P858" i="1" s="1"/>
  <c r="K859" i="1"/>
  <c r="P859" i="1" s="1"/>
  <c r="K861" i="1"/>
  <c r="P861" i="1" s="1"/>
  <c r="K860" i="1"/>
  <c r="P860" i="1" s="1"/>
  <c r="K862" i="1"/>
  <c r="P862" i="1" s="1"/>
  <c r="K863" i="1"/>
  <c r="P863" i="1" s="1"/>
  <c r="K864" i="1"/>
  <c r="P864" i="1" s="1"/>
  <c r="K865" i="1"/>
  <c r="P865" i="1" s="1"/>
  <c r="K866" i="1"/>
  <c r="P866" i="1" s="1"/>
  <c r="K867" i="1"/>
  <c r="P867" i="1" s="1"/>
  <c r="K868" i="1"/>
  <c r="P868" i="1" s="1"/>
  <c r="K869" i="1"/>
  <c r="P869" i="1" s="1"/>
  <c r="K870" i="1"/>
  <c r="P870" i="1" s="1"/>
  <c r="K871" i="1"/>
  <c r="P871" i="1" s="1"/>
  <c r="K872" i="1"/>
  <c r="P872" i="1" s="1"/>
  <c r="K873" i="1"/>
  <c r="P873" i="1" s="1"/>
  <c r="K875" i="1"/>
  <c r="P875" i="1" s="1"/>
  <c r="K874" i="1"/>
  <c r="P874" i="1" s="1"/>
  <c r="K876" i="1"/>
  <c r="P876" i="1" s="1"/>
  <c r="K877" i="1"/>
  <c r="P877" i="1" s="1"/>
  <c r="K878" i="1"/>
  <c r="P878" i="1" s="1"/>
  <c r="K879" i="1"/>
  <c r="P879" i="1" s="1"/>
  <c r="K880" i="1"/>
  <c r="P880" i="1" s="1"/>
  <c r="K881" i="1"/>
  <c r="P881" i="1" s="1"/>
  <c r="K882" i="1"/>
  <c r="P882" i="1" s="1"/>
  <c r="K883" i="1"/>
  <c r="P883" i="1" s="1"/>
  <c r="K884" i="1"/>
  <c r="P884" i="1" s="1"/>
  <c r="K885" i="1"/>
  <c r="P885" i="1" s="1"/>
  <c r="K886" i="1"/>
  <c r="P886" i="1" s="1"/>
  <c r="K887" i="1"/>
  <c r="P887" i="1" s="1"/>
  <c r="K888" i="1"/>
  <c r="P888" i="1" s="1"/>
  <c r="K889" i="1"/>
  <c r="P889" i="1" s="1"/>
  <c r="K890" i="1"/>
  <c r="P890" i="1" s="1"/>
  <c r="K891" i="1"/>
  <c r="P891" i="1" s="1"/>
  <c r="K892" i="1"/>
  <c r="P892" i="1" s="1"/>
  <c r="K893" i="1"/>
  <c r="P893" i="1" s="1"/>
  <c r="K894" i="1"/>
  <c r="P894" i="1" s="1"/>
  <c r="K895" i="1"/>
  <c r="P895" i="1" s="1"/>
  <c r="K896" i="1"/>
  <c r="P896" i="1" s="1"/>
  <c r="K897" i="1"/>
  <c r="P897" i="1" s="1"/>
  <c r="K898" i="1"/>
  <c r="P898" i="1" s="1"/>
  <c r="K899" i="1"/>
  <c r="P899" i="1" s="1"/>
  <c r="K900" i="1"/>
  <c r="P900" i="1" s="1"/>
  <c r="K901" i="1"/>
  <c r="P901" i="1" s="1"/>
  <c r="K902" i="1"/>
  <c r="P902" i="1" s="1"/>
  <c r="K903" i="1"/>
  <c r="P903" i="1" s="1"/>
  <c r="K905" i="1"/>
  <c r="P905" i="1" s="1"/>
  <c r="K904" i="1"/>
  <c r="P904" i="1" s="1"/>
  <c r="K906" i="1"/>
  <c r="P906" i="1" s="1"/>
  <c r="K907" i="1"/>
  <c r="P907" i="1" s="1"/>
  <c r="K908" i="1"/>
  <c r="P908" i="1" s="1"/>
  <c r="K909" i="1"/>
  <c r="P909" i="1" s="1"/>
  <c r="K910" i="1"/>
  <c r="P910" i="1" s="1"/>
  <c r="K911" i="1"/>
  <c r="P911" i="1" s="1"/>
  <c r="K912" i="1"/>
  <c r="P912" i="1" s="1"/>
  <c r="K913" i="1"/>
  <c r="P913" i="1" s="1"/>
  <c r="K914" i="1"/>
  <c r="P914" i="1" s="1"/>
  <c r="K915" i="1"/>
  <c r="P915" i="1" s="1"/>
  <c r="K916" i="1"/>
  <c r="P916" i="1" s="1"/>
  <c r="K917" i="1"/>
  <c r="P917" i="1" s="1"/>
  <c r="K918" i="1"/>
  <c r="P918" i="1" s="1"/>
  <c r="K919" i="1"/>
  <c r="P919" i="1" s="1"/>
  <c r="K920" i="1"/>
  <c r="P920" i="1" s="1"/>
  <c r="K921" i="1"/>
  <c r="P921" i="1" s="1"/>
  <c r="K922" i="1"/>
  <c r="P922" i="1" s="1"/>
  <c r="K923" i="1"/>
  <c r="P923" i="1" s="1"/>
  <c r="K924" i="1"/>
  <c r="P924" i="1" s="1"/>
  <c r="K925" i="1"/>
  <c r="P925" i="1" s="1"/>
  <c r="K926" i="1"/>
  <c r="P926" i="1" s="1"/>
  <c r="K927" i="1"/>
  <c r="P927" i="1" s="1"/>
  <c r="K928" i="1"/>
  <c r="P928" i="1" s="1"/>
  <c r="K930" i="1"/>
  <c r="P930" i="1" s="1"/>
  <c r="K929" i="1"/>
  <c r="P929" i="1" s="1"/>
  <c r="K931" i="1"/>
  <c r="P931" i="1" s="1"/>
  <c r="K932" i="1"/>
  <c r="P932" i="1" s="1"/>
  <c r="K933" i="1"/>
  <c r="P933" i="1" s="1"/>
  <c r="K934" i="1"/>
  <c r="P934" i="1" s="1"/>
  <c r="K935" i="1"/>
  <c r="P935" i="1" s="1"/>
  <c r="K936" i="1"/>
  <c r="P936" i="1" s="1"/>
  <c r="K937" i="1"/>
  <c r="P937" i="1" s="1"/>
  <c r="K938" i="1"/>
  <c r="P938" i="1" s="1"/>
  <c r="K939" i="1"/>
  <c r="P939" i="1" s="1"/>
  <c r="K940" i="1"/>
  <c r="P940" i="1" s="1"/>
  <c r="K941" i="1"/>
  <c r="P941" i="1" s="1"/>
  <c r="K942" i="1"/>
  <c r="P942" i="1" s="1"/>
  <c r="K943" i="1"/>
  <c r="P943" i="1" s="1"/>
  <c r="K944" i="1"/>
  <c r="P944" i="1" s="1"/>
  <c r="K945" i="1"/>
  <c r="P945" i="1" s="1"/>
  <c r="K946" i="1"/>
  <c r="P946" i="1" s="1"/>
  <c r="K947" i="1"/>
  <c r="P947" i="1" s="1"/>
  <c r="K948" i="1"/>
  <c r="P948" i="1" s="1"/>
  <c r="K949" i="1"/>
  <c r="P949" i="1" s="1"/>
  <c r="K950" i="1"/>
  <c r="P950" i="1" s="1"/>
  <c r="K951" i="1"/>
  <c r="P951" i="1" s="1"/>
  <c r="K952" i="1"/>
  <c r="P952" i="1" s="1"/>
  <c r="K953" i="1"/>
  <c r="P953" i="1" s="1"/>
  <c r="K954" i="1"/>
  <c r="P954" i="1" s="1"/>
  <c r="K956" i="1"/>
  <c r="P956" i="1" s="1"/>
  <c r="K955" i="1"/>
  <c r="P955" i="1" s="1"/>
  <c r="K957" i="1"/>
  <c r="P957" i="1" s="1"/>
  <c r="K958" i="1"/>
  <c r="P958" i="1" s="1"/>
  <c r="K959" i="1"/>
  <c r="P959" i="1" s="1"/>
  <c r="K960" i="1"/>
  <c r="P960" i="1" s="1"/>
  <c r="K961" i="1"/>
  <c r="P961" i="1" s="1"/>
  <c r="K962" i="1"/>
  <c r="P962" i="1" s="1"/>
  <c r="K964" i="1"/>
  <c r="P964" i="1" s="1"/>
  <c r="K963" i="1"/>
  <c r="P963" i="1" s="1"/>
  <c r="K965" i="1"/>
  <c r="P965" i="1" s="1"/>
  <c r="K966" i="1"/>
  <c r="P966" i="1" s="1"/>
  <c r="K967" i="1"/>
  <c r="P967" i="1" s="1"/>
  <c r="K969" i="1"/>
  <c r="P969" i="1" s="1"/>
  <c r="K968" i="1"/>
  <c r="P968" i="1" s="1"/>
  <c r="K970" i="1"/>
  <c r="P970" i="1" s="1"/>
  <c r="K971" i="1"/>
  <c r="P971" i="1" s="1"/>
  <c r="K972" i="1"/>
  <c r="P972" i="1" s="1"/>
  <c r="K973" i="1"/>
  <c r="P973" i="1" s="1"/>
  <c r="K974" i="1"/>
  <c r="P974" i="1" s="1"/>
  <c r="K975" i="1"/>
  <c r="P975" i="1" s="1"/>
  <c r="K976" i="1"/>
  <c r="P976" i="1" s="1"/>
  <c r="K977" i="1"/>
  <c r="P977" i="1" s="1"/>
  <c r="K979" i="1"/>
  <c r="P979" i="1" s="1"/>
  <c r="K978" i="1"/>
  <c r="P978" i="1" s="1"/>
  <c r="K980" i="1"/>
  <c r="P980" i="1" s="1"/>
  <c r="K981" i="1"/>
  <c r="P981" i="1" s="1"/>
  <c r="K982" i="1"/>
  <c r="P982" i="1" s="1"/>
  <c r="K983" i="1"/>
  <c r="P983" i="1" s="1"/>
  <c r="K984" i="1"/>
  <c r="P984" i="1" s="1"/>
  <c r="K985" i="1"/>
  <c r="P985" i="1" s="1"/>
  <c r="K986" i="1"/>
  <c r="P986" i="1" s="1"/>
  <c r="K987" i="1"/>
  <c r="P987" i="1" s="1"/>
  <c r="K988" i="1"/>
  <c r="P988" i="1" s="1"/>
  <c r="K989" i="1"/>
  <c r="P989" i="1" s="1"/>
  <c r="K990" i="1"/>
  <c r="P990" i="1" s="1"/>
  <c r="K991" i="1"/>
  <c r="P991" i="1" s="1"/>
  <c r="K992" i="1"/>
  <c r="P992" i="1" s="1"/>
  <c r="K993" i="1"/>
  <c r="P993" i="1" s="1"/>
  <c r="K994" i="1"/>
  <c r="P994" i="1" s="1"/>
  <c r="K995" i="1"/>
  <c r="P995" i="1" s="1"/>
  <c r="K997" i="1"/>
  <c r="P997" i="1" s="1"/>
  <c r="K996" i="1"/>
  <c r="P996" i="1" s="1"/>
  <c r="K998" i="1"/>
  <c r="P998" i="1" s="1"/>
  <c r="K999" i="1"/>
  <c r="P999" i="1" s="1"/>
  <c r="K1000" i="1"/>
  <c r="P1000" i="1" s="1"/>
  <c r="K1001" i="1"/>
  <c r="P1001" i="1" s="1"/>
  <c r="K1002" i="1"/>
  <c r="P1002" i="1" s="1"/>
  <c r="K1003" i="1"/>
  <c r="P1003" i="1" s="1"/>
  <c r="K1004" i="1"/>
  <c r="P1004" i="1" s="1"/>
  <c r="K1005" i="1"/>
  <c r="P1005" i="1" s="1"/>
  <c r="K1006" i="1"/>
  <c r="P1006" i="1" s="1"/>
  <c r="K1007" i="1"/>
  <c r="P1007" i="1" s="1"/>
  <c r="K1008" i="1"/>
  <c r="P1008" i="1" s="1"/>
  <c r="K1009" i="1"/>
  <c r="P1009" i="1" s="1"/>
  <c r="K1010" i="1"/>
  <c r="P1010" i="1" s="1"/>
  <c r="K1011" i="1"/>
  <c r="P1011" i="1" s="1"/>
  <c r="K1012" i="1"/>
  <c r="P1012" i="1" s="1"/>
  <c r="K1013" i="1"/>
  <c r="P1013" i="1" s="1"/>
  <c r="K1014" i="1"/>
  <c r="P1014" i="1" s="1"/>
  <c r="K1015" i="1"/>
  <c r="P1015" i="1" s="1"/>
  <c r="K1016" i="1"/>
  <c r="P1016" i="1" s="1"/>
  <c r="K1017" i="1"/>
  <c r="P1017" i="1" s="1"/>
  <c r="K1018" i="1"/>
  <c r="P1018" i="1" s="1"/>
  <c r="K1019" i="1"/>
  <c r="P1019" i="1" s="1"/>
  <c r="K1020" i="1"/>
  <c r="P1020" i="1" s="1"/>
  <c r="K1021" i="1"/>
  <c r="P1021" i="1" s="1"/>
  <c r="K1022" i="1"/>
  <c r="P1022" i="1" s="1"/>
  <c r="K1023" i="1"/>
  <c r="P1023" i="1" s="1"/>
  <c r="K1025" i="1"/>
  <c r="P1025" i="1" s="1"/>
  <c r="K1024" i="1"/>
  <c r="P1024" i="1" s="1"/>
  <c r="K1026" i="1"/>
  <c r="P1026" i="1" s="1"/>
  <c r="K1027" i="1"/>
  <c r="P1027" i="1" s="1"/>
  <c r="K1028" i="1"/>
  <c r="P1028" i="1" s="1"/>
  <c r="K1029" i="1"/>
  <c r="P1029" i="1" s="1"/>
  <c r="K1030" i="1"/>
  <c r="P1030" i="1" s="1"/>
  <c r="K1031" i="1"/>
  <c r="P1031" i="1" s="1"/>
  <c r="K1032" i="1"/>
  <c r="P1032" i="1" s="1"/>
  <c r="K1033" i="1"/>
  <c r="P1033" i="1" s="1"/>
  <c r="K1034" i="1"/>
  <c r="P1034" i="1" s="1"/>
  <c r="K1035" i="1"/>
  <c r="P1035" i="1" s="1"/>
  <c r="K1036" i="1"/>
  <c r="P1036" i="1" s="1"/>
  <c r="K1037" i="1"/>
  <c r="P1037" i="1" s="1"/>
  <c r="K1038" i="1"/>
  <c r="P1038" i="1" s="1"/>
  <c r="K1039" i="1"/>
  <c r="P1039" i="1" s="1"/>
  <c r="K1040" i="1"/>
  <c r="P1040" i="1" s="1"/>
  <c r="K1041" i="1"/>
  <c r="P1041" i="1" s="1"/>
  <c r="K1042" i="1"/>
  <c r="P1042" i="1" s="1"/>
  <c r="K1043" i="1"/>
  <c r="P1043" i="1" s="1"/>
  <c r="K1044" i="1"/>
  <c r="P1044" i="1" s="1"/>
  <c r="K1045" i="1"/>
  <c r="P1045" i="1" s="1"/>
  <c r="K1046" i="1"/>
  <c r="P1046" i="1" s="1"/>
  <c r="K1047" i="1"/>
  <c r="P1047" i="1" s="1"/>
  <c r="K1048" i="1"/>
  <c r="P1048" i="1" s="1"/>
  <c r="K1049" i="1"/>
  <c r="P1049" i="1" s="1"/>
  <c r="K1050" i="1"/>
  <c r="P1050" i="1" s="1"/>
  <c r="K1051" i="1"/>
  <c r="P1051" i="1" s="1"/>
  <c r="K1052" i="1"/>
  <c r="P1052" i="1" s="1"/>
  <c r="K1053" i="1"/>
  <c r="P1053" i="1" s="1"/>
  <c r="K1054" i="1"/>
  <c r="P1054" i="1" s="1"/>
  <c r="K1055" i="1"/>
  <c r="P1055" i="1" s="1"/>
  <c r="K1056" i="1"/>
  <c r="P1056" i="1" s="1"/>
  <c r="K1057" i="1"/>
  <c r="P1057" i="1" s="1"/>
  <c r="K1058" i="1"/>
  <c r="P1058" i="1" s="1"/>
  <c r="K1059" i="1"/>
  <c r="P1059" i="1" s="1"/>
  <c r="K1060" i="1"/>
  <c r="P1060" i="1" s="1"/>
  <c r="K1061" i="1"/>
  <c r="P1061" i="1" s="1"/>
  <c r="K1062" i="1"/>
  <c r="P1062" i="1" s="1"/>
  <c r="K1063" i="1"/>
  <c r="P1063" i="1" s="1"/>
  <c r="K1064" i="1"/>
  <c r="P1064" i="1" s="1"/>
  <c r="K1065" i="1"/>
  <c r="P1065" i="1" s="1"/>
  <c r="K1066" i="1"/>
  <c r="P1066" i="1" s="1"/>
  <c r="K1067" i="1"/>
  <c r="P1067" i="1" s="1"/>
  <c r="K1068" i="1"/>
  <c r="P1068" i="1" s="1"/>
  <c r="K1069" i="1"/>
  <c r="P1069" i="1" s="1"/>
  <c r="K1070" i="1"/>
  <c r="P1070" i="1" s="1"/>
  <c r="K1071" i="1"/>
  <c r="P1071" i="1" s="1"/>
  <c r="K1072" i="1"/>
  <c r="P1072" i="1" s="1"/>
  <c r="K1073" i="1"/>
  <c r="P1073" i="1" s="1"/>
  <c r="K1074" i="1"/>
  <c r="P1074" i="1" s="1"/>
  <c r="K1075" i="1"/>
  <c r="P1075" i="1" s="1"/>
  <c r="K1076" i="1"/>
  <c r="P1076" i="1" s="1"/>
  <c r="K1077" i="1"/>
  <c r="P1077" i="1" s="1"/>
  <c r="K1078" i="1"/>
  <c r="P1078" i="1" s="1"/>
  <c r="K1079" i="1"/>
  <c r="P1079" i="1" s="1"/>
  <c r="K1080" i="1"/>
  <c r="P1080" i="1" s="1"/>
  <c r="K1081" i="1"/>
  <c r="P1081" i="1" s="1"/>
  <c r="K1083" i="1"/>
  <c r="P1083" i="1" s="1"/>
  <c r="K1082" i="1"/>
  <c r="P1082" i="1" s="1"/>
  <c r="K1084" i="1"/>
  <c r="P1084" i="1" s="1"/>
  <c r="K1085" i="1"/>
  <c r="P1085" i="1" s="1"/>
  <c r="K1086" i="1"/>
  <c r="P1086" i="1" s="1"/>
  <c r="K1087" i="1"/>
  <c r="P1087" i="1" s="1"/>
  <c r="K1088" i="1"/>
  <c r="P1088" i="1" s="1"/>
  <c r="K1089" i="1"/>
  <c r="P1089" i="1" s="1"/>
  <c r="K1090" i="1"/>
  <c r="P1090" i="1" s="1"/>
  <c r="K1092" i="1"/>
  <c r="P1092" i="1" s="1"/>
  <c r="K1091" i="1"/>
  <c r="P1091" i="1" s="1"/>
  <c r="K1093" i="1"/>
  <c r="P1093" i="1" s="1"/>
  <c r="K1094" i="1"/>
  <c r="P1094" i="1" s="1"/>
  <c r="K1095" i="1"/>
  <c r="P1095" i="1" s="1"/>
  <c r="K1098" i="1"/>
  <c r="P1098" i="1" s="1"/>
  <c r="K1096" i="1"/>
  <c r="P1096" i="1" s="1"/>
  <c r="K1097" i="1"/>
  <c r="P1097" i="1" s="1"/>
  <c r="K1099" i="1"/>
  <c r="P1099" i="1" s="1"/>
  <c r="K1101" i="1"/>
  <c r="P1101" i="1" s="1"/>
  <c r="K1100" i="1"/>
  <c r="P1100" i="1" s="1"/>
  <c r="K1103" i="1"/>
  <c r="P1103" i="1" s="1"/>
  <c r="K1102" i="1"/>
  <c r="P1102" i="1" s="1"/>
  <c r="K1104" i="1"/>
  <c r="P1104" i="1" s="1"/>
  <c r="K1105" i="1"/>
  <c r="P1105" i="1" s="1"/>
  <c r="K1106" i="1"/>
  <c r="P1106" i="1" s="1"/>
  <c r="K1107" i="1"/>
  <c r="P1107" i="1" s="1"/>
  <c r="K1108" i="1"/>
  <c r="P1108" i="1" s="1"/>
  <c r="K1109" i="1"/>
  <c r="P1109" i="1" s="1"/>
  <c r="K1110" i="1"/>
  <c r="P1110" i="1" s="1"/>
  <c r="K1111" i="1"/>
  <c r="P1111" i="1" s="1"/>
  <c r="K1112" i="1"/>
  <c r="P1112" i="1" s="1"/>
  <c r="K1113" i="1"/>
  <c r="P1113" i="1" s="1"/>
  <c r="K1114" i="1"/>
  <c r="P1114" i="1" s="1"/>
  <c r="K1115" i="1"/>
  <c r="P1115" i="1" s="1"/>
  <c r="K1116" i="1"/>
  <c r="P1116" i="1" s="1"/>
  <c r="K1118" i="1"/>
  <c r="P1118" i="1" s="1"/>
  <c r="K1117" i="1"/>
  <c r="P1117" i="1" s="1"/>
  <c r="K1119" i="1"/>
  <c r="P1119" i="1" s="1"/>
  <c r="K1120" i="1"/>
  <c r="P1120" i="1" s="1"/>
  <c r="K1121" i="1"/>
  <c r="P1121" i="1" s="1"/>
  <c r="K1123" i="1"/>
  <c r="P1123" i="1" s="1"/>
  <c r="K1122" i="1"/>
  <c r="P1122" i="1" s="1"/>
  <c r="K1124" i="1"/>
  <c r="P1124" i="1" s="1"/>
  <c r="K1125" i="1"/>
  <c r="P1125" i="1" s="1"/>
  <c r="K1126" i="1"/>
  <c r="P1126" i="1" s="1"/>
  <c r="K1127" i="1"/>
  <c r="P1127" i="1" s="1"/>
  <c r="K1128" i="1"/>
  <c r="P1128" i="1" s="1"/>
  <c r="K1129" i="1"/>
  <c r="P1129" i="1" s="1"/>
  <c r="K1132" i="1"/>
  <c r="P1132" i="1" s="1"/>
  <c r="K1131" i="1"/>
  <c r="P1131" i="1" s="1"/>
  <c r="K1130" i="1"/>
  <c r="P1130" i="1" s="1"/>
  <c r="K1133" i="1"/>
  <c r="P1133" i="1" s="1"/>
  <c r="K1134" i="1"/>
  <c r="P1134" i="1" s="1"/>
  <c r="K1135" i="1"/>
  <c r="P1135" i="1" s="1"/>
  <c r="K1136" i="1"/>
  <c r="P1136" i="1" s="1"/>
  <c r="K1137" i="1"/>
  <c r="P1137" i="1" s="1"/>
  <c r="K1138" i="1"/>
  <c r="P1138" i="1" s="1"/>
  <c r="K1139" i="1"/>
  <c r="P1139" i="1" s="1"/>
  <c r="K1140" i="1"/>
  <c r="P1140" i="1" s="1"/>
  <c r="K1141" i="1"/>
  <c r="P1141" i="1" s="1"/>
  <c r="K1142" i="1"/>
  <c r="P1142" i="1" s="1"/>
  <c r="K1143" i="1"/>
  <c r="P1143" i="1" s="1"/>
  <c r="K1144" i="1"/>
  <c r="P1144" i="1" s="1"/>
  <c r="K1145" i="1"/>
  <c r="P1145" i="1" s="1"/>
  <c r="K1146" i="1"/>
  <c r="P1146" i="1" s="1"/>
  <c r="K1148" i="1"/>
  <c r="P1148" i="1" s="1"/>
  <c r="K1147" i="1"/>
  <c r="P1147" i="1" s="1"/>
  <c r="K1149" i="1"/>
  <c r="P1149" i="1" s="1"/>
  <c r="K1150" i="1"/>
  <c r="P1150" i="1" s="1"/>
  <c r="K1151" i="1"/>
  <c r="P1151" i="1" s="1"/>
  <c r="K1152" i="1"/>
  <c r="P1152" i="1" s="1"/>
  <c r="K1153" i="1"/>
  <c r="P1153" i="1" s="1"/>
  <c r="K1154" i="1"/>
  <c r="P1154" i="1" s="1"/>
  <c r="K1155" i="1"/>
  <c r="P1155" i="1" s="1"/>
  <c r="K1156" i="1"/>
  <c r="P1156" i="1" s="1"/>
  <c r="K1157" i="1"/>
  <c r="P1157" i="1" s="1"/>
  <c r="K1158" i="1"/>
  <c r="P1158" i="1" s="1"/>
  <c r="K1160" i="1"/>
  <c r="P1160" i="1" s="1"/>
  <c r="K1159" i="1"/>
  <c r="P1159" i="1" s="1"/>
  <c r="K1161" i="1"/>
  <c r="P1161" i="1" s="1"/>
  <c r="K1162" i="1"/>
  <c r="P1162" i="1" s="1"/>
  <c r="K1163" i="1"/>
  <c r="P1163" i="1" s="1"/>
  <c r="K1164" i="1"/>
  <c r="P1164" i="1" s="1"/>
  <c r="K1165" i="1"/>
  <c r="P1165" i="1" s="1"/>
  <c r="K1166" i="1"/>
  <c r="P1166" i="1" s="1"/>
  <c r="K1167" i="1"/>
  <c r="P1167" i="1" s="1"/>
  <c r="K1168" i="1"/>
  <c r="P1168" i="1" s="1"/>
  <c r="K1169" i="1"/>
  <c r="P1169" i="1" s="1"/>
  <c r="K1170" i="1"/>
  <c r="P1170" i="1" s="1"/>
  <c r="K1171" i="1"/>
  <c r="P1171" i="1" s="1"/>
  <c r="K1172" i="1"/>
  <c r="P1172" i="1" s="1"/>
  <c r="K1173" i="1"/>
  <c r="P1173" i="1" s="1"/>
  <c r="K1174" i="1"/>
  <c r="P1174" i="1" s="1"/>
  <c r="K1175" i="1"/>
  <c r="P1175" i="1" s="1"/>
  <c r="K1176" i="1"/>
  <c r="P1176" i="1" s="1"/>
  <c r="K1177" i="1"/>
  <c r="P1177" i="1" s="1"/>
  <c r="K1178" i="1"/>
  <c r="P1178" i="1" s="1"/>
  <c r="K1179" i="1"/>
  <c r="P1179" i="1" s="1"/>
  <c r="K1180" i="1"/>
  <c r="P1180" i="1" s="1"/>
  <c r="K1181" i="1"/>
  <c r="P1181" i="1" s="1"/>
  <c r="K1182" i="1"/>
  <c r="P1182" i="1" s="1"/>
  <c r="K1183" i="1"/>
  <c r="P1183" i="1" s="1"/>
  <c r="K1184" i="1"/>
  <c r="P1184" i="1" s="1"/>
  <c r="K1185" i="1"/>
  <c r="P1185" i="1" s="1"/>
  <c r="K1186" i="1"/>
  <c r="P1186" i="1" s="1"/>
  <c r="K1187" i="1"/>
  <c r="P1187" i="1" s="1"/>
  <c r="K1188" i="1"/>
  <c r="P1188" i="1" s="1"/>
  <c r="K1190" i="1"/>
  <c r="P1190" i="1" s="1"/>
  <c r="K1189" i="1"/>
  <c r="P1189" i="1" s="1"/>
  <c r="K1192" i="1"/>
  <c r="P1192" i="1" s="1"/>
  <c r="K1191" i="1"/>
  <c r="P1191" i="1" s="1"/>
  <c r="K1193" i="1"/>
  <c r="P1193" i="1" s="1"/>
  <c r="K1194" i="1"/>
  <c r="P1194" i="1" s="1"/>
  <c r="K1195" i="1"/>
  <c r="P1195" i="1" s="1"/>
  <c r="K1196" i="1"/>
  <c r="P1196" i="1" s="1"/>
  <c r="K1197" i="1"/>
  <c r="P1197" i="1" s="1"/>
  <c r="K1198" i="1"/>
  <c r="P1198" i="1" s="1"/>
  <c r="K1200" i="1"/>
  <c r="P1200" i="1" s="1"/>
  <c r="K1199" i="1"/>
  <c r="P1199" i="1" s="1"/>
  <c r="K1201" i="1"/>
  <c r="P1201" i="1" s="1"/>
  <c r="K1202" i="1"/>
  <c r="P1202" i="1" s="1"/>
  <c r="K1203" i="1"/>
  <c r="P1203" i="1" s="1"/>
  <c r="K1205" i="1"/>
  <c r="P1205" i="1" s="1"/>
  <c r="K1204" i="1"/>
  <c r="P1204" i="1" s="1"/>
  <c r="K1206" i="1"/>
  <c r="P1206" i="1" s="1"/>
  <c r="K1207" i="1"/>
  <c r="P1207" i="1" s="1"/>
  <c r="K1209" i="1"/>
  <c r="P1209" i="1" s="1"/>
  <c r="K1208" i="1"/>
  <c r="P1208" i="1" s="1"/>
  <c r="K1211" i="1"/>
  <c r="P1211" i="1" s="1"/>
  <c r="K1210" i="1"/>
  <c r="P1210" i="1" s="1"/>
  <c r="K1212" i="1"/>
  <c r="P1212" i="1" s="1"/>
  <c r="K1213" i="1"/>
  <c r="P1213" i="1" s="1"/>
  <c r="K1214" i="1"/>
  <c r="P1214" i="1" s="1"/>
  <c r="K1215" i="1"/>
  <c r="P1215" i="1" s="1"/>
  <c r="K1216" i="1"/>
  <c r="P1216" i="1" s="1"/>
  <c r="K1217" i="1"/>
  <c r="P1217" i="1" s="1"/>
  <c r="K1218" i="1"/>
  <c r="P1218" i="1" s="1"/>
  <c r="K1219" i="1"/>
  <c r="P1219" i="1" s="1"/>
  <c r="K1220" i="1"/>
  <c r="P1220" i="1" s="1"/>
  <c r="K1221" i="1"/>
  <c r="P1221" i="1" s="1"/>
  <c r="K1222" i="1"/>
  <c r="P1222" i="1" s="1"/>
  <c r="K1223" i="1"/>
  <c r="P1223" i="1" s="1"/>
  <c r="K1224" i="1"/>
  <c r="P1224" i="1" s="1"/>
  <c r="K1225" i="1"/>
  <c r="P1225" i="1" s="1"/>
  <c r="K1226" i="1"/>
  <c r="P1226" i="1" s="1"/>
  <c r="K1227" i="1"/>
  <c r="P1227" i="1" s="1"/>
  <c r="K1228" i="1"/>
  <c r="P1228" i="1" s="1"/>
  <c r="K1229" i="1"/>
  <c r="P1229" i="1" s="1"/>
  <c r="K1230" i="1"/>
  <c r="P1230" i="1" s="1"/>
  <c r="K1231" i="1"/>
  <c r="P1231" i="1" s="1"/>
  <c r="K1232" i="1"/>
  <c r="P1232" i="1" s="1"/>
  <c r="K1233" i="1"/>
  <c r="P1233" i="1" s="1"/>
  <c r="K1234" i="1"/>
  <c r="P1234" i="1" s="1"/>
  <c r="K1235" i="1"/>
  <c r="P1235" i="1" s="1"/>
  <c r="K1236" i="1"/>
  <c r="P1236" i="1" s="1"/>
  <c r="K1237" i="1"/>
  <c r="P1237" i="1" s="1"/>
  <c r="K1238" i="1"/>
  <c r="P1238" i="1" s="1"/>
  <c r="K1239" i="1"/>
  <c r="P1239" i="1" s="1"/>
  <c r="K1240" i="1"/>
  <c r="P1240" i="1" s="1"/>
  <c r="K1241" i="1"/>
  <c r="P1241" i="1" s="1"/>
  <c r="K1242" i="1"/>
  <c r="P1242" i="1" s="1"/>
  <c r="K1245" i="1"/>
  <c r="P1245" i="1" s="1"/>
  <c r="K1244" i="1"/>
  <c r="P1244" i="1" s="1"/>
  <c r="K1243" i="1"/>
  <c r="P1243" i="1" s="1"/>
  <c r="K1246" i="1"/>
  <c r="P1246" i="1" s="1"/>
  <c r="K1248" i="1"/>
  <c r="P1248" i="1" s="1"/>
  <c r="K1249" i="1"/>
  <c r="P1249" i="1" s="1"/>
  <c r="K1247" i="1"/>
  <c r="P1247" i="1" s="1"/>
  <c r="K1250" i="1"/>
  <c r="P1250" i="1" s="1"/>
  <c r="K1251" i="1"/>
  <c r="P1251" i="1" s="1"/>
  <c r="K1252" i="1"/>
  <c r="P1252" i="1" s="1"/>
  <c r="K1253" i="1"/>
  <c r="P1253" i="1" s="1"/>
  <c r="K1254" i="1"/>
  <c r="P1254" i="1" s="1"/>
  <c r="K1255" i="1"/>
  <c r="P1255" i="1" s="1"/>
  <c r="K1256" i="1"/>
  <c r="P1256" i="1" s="1"/>
  <c r="K1257" i="1"/>
  <c r="P1257" i="1" s="1"/>
  <c r="K1258" i="1"/>
  <c r="P1258" i="1" s="1"/>
  <c r="K1259" i="1"/>
  <c r="P1259" i="1" s="1"/>
  <c r="K1260" i="1"/>
  <c r="P1260" i="1" s="1"/>
  <c r="K1261" i="1"/>
  <c r="P1261" i="1" s="1"/>
  <c r="K1262" i="1"/>
  <c r="P1262" i="1" s="1"/>
  <c r="K1263" i="1"/>
  <c r="P1263" i="1" s="1"/>
  <c r="K1264" i="1"/>
  <c r="P1264" i="1" s="1"/>
  <c r="K1265" i="1"/>
  <c r="P1265" i="1" s="1"/>
  <c r="K1266" i="1"/>
  <c r="P1266" i="1" s="1"/>
  <c r="K1267" i="1"/>
  <c r="P1267" i="1" s="1"/>
  <c r="K1268" i="1"/>
  <c r="P1268" i="1" s="1"/>
  <c r="K1269" i="1"/>
  <c r="P1269" i="1" s="1"/>
  <c r="K1270" i="1"/>
  <c r="P1270" i="1" s="1"/>
  <c r="K1271" i="1"/>
  <c r="P1271" i="1" s="1"/>
  <c r="K1273" i="1"/>
  <c r="P1273" i="1" s="1"/>
  <c r="K1272" i="1"/>
  <c r="P1272" i="1" s="1"/>
  <c r="K1274" i="1"/>
  <c r="P1274" i="1" s="1"/>
  <c r="K1275" i="1"/>
  <c r="P1275" i="1" s="1"/>
  <c r="K1276" i="1"/>
  <c r="P1276" i="1" s="1"/>
  <c r="K1277" i="1"/>
  <c r="P1277" i="1" s="1"/>
  <c r="K1278" i="1"/>
  <c r="P1278" i="1" s="1"/>
  <c r="K1279" i="1"/>
  <c r="P1279" i="1" s="1"/>
  <c r="K1280" i="1"/>
  <c r="P1280" i="1" s="1"/>
  <c r="K1281" i="1"/>
  <c r="P1281" i="1" s="1"/>
  <c r="K1282" i="1"/>
  <c r="P1282" i="1" s="1"/>
  <c r="K1283" i="1"/>
  <c r="P1283" i="1" s="1"/>
  <c r="K1284" i="1"/>
  <c r="P1284" i="1" s="1"/>
  <c r="K1285" i="1"/>
  <c r="P1285" i="1" s="1"/>
  <c r="K1286" i="1"/>
  <c r="P1286" i="1" s="1"/>
  <c r="K1287" i="1"/>
  <c r="P1287" i="1" s="1"/>
  <c r="K1288" i="1"/>
  <c r="P1288" i="1" s="1"/>
  <c r="K1289" i="1"/>
  <c r="P1289" i="1" s="1"/>
  <c r="K1290" i="1"/>
  <c r="P1290" i="1" s="1"/>
  <c r="K1291" i="1"/>
  <c r="P1291" i="1" s="1"/>
  <c r="K1292" i="1"/>
  <c r="P1292" i="1" s="1"/>
  <c r="K1293" i="1"/>
  <c r="P1293" i="1" s="1"/>
  <c r="K1295" i="1"/>
  <c r="P1295" i="1" s="1"/>
  <c r="K1294" i="1"/>
  <c r="P1294" i="1" s="1"/>
  <c r="K1296" i="1"/>
  <c r="P1296" i="1" s="1"/>
  <c r="K1297" i="1"/>
  <c r="P1297" i="1" s="1"/>
  <c r="K1298" i="1"/>
  <c r="P1298" i="1" s="1"/>
  <c r="K1299" i="1"/>
  <c r="P1299" i="1" s="1"/>
  <c r="K1300" i="1"/>
  <c r="P1300" i="1" s="1"/>
  <c r="K1301" i="1"/>
  <c r="P1301" i="1" s="1"/>
  <c r="K1302" i="1"/>
  <c r="P1302" i="1" s="1"/>
  <c r="K1303" i="1"/>
  <c r="P1303" i="1" s="1"/>
  <c r="K1304" i="1"/>
  <c r="P1304" i="1" s="1"/>
  <c r="K1305" i="1"/>
  <c r="P1305" i="1" s="1"/>
  <c r="K1306" i="1"/>
  <c r="P1306" i="1" s="1"/>
  <c r="K1307" i="1"/>
  <c r="P1307" i="1" s="1"/>
  <c r="K1308" i="1"/>
  <c r="P1308" i="1" s="1"/>
  <c r="K1309" i="1"/>
  <c r="P1309" i="1" s="1"/>
  <c r="K1310" i="1"/>
  <c r="P1310" i="1" s="1"/>
  <c r="K1311" i="1"/>
  <c r="P1311" i="1" s="1"/>
  <c r="K1312" i="1"/>
  <c r="P1312" i="1" s="1"/>
  <c r="K1314" i="1"/>
  <c r="P1314" i="1" s="1"/>
  <c r="K1313" i="1"/>
  <c r="P1313" i="1" s="1"/>
  <c r="K1315" i="1"/>
  <c r="P1315" i="1" s="1"/>
  <c r="K1316" i="1"/>
  <c r="P1316" i="1" s="1"/>
  <c r="K1317" i="1"/>
  <c r="P1317" i="1" s="1"/>
  <c r="K1318" i="1"/>
  <c r="P1318" i="1" s="1"/>
  <c r="K1319" i="1"/>
  <c r="P1319" i="1" s="1"/>
  <c r="K1320" i="1"/>
  <c r="P1320" i="1" s="1"/>
  <c r="K1321" i="1"/>
  <c r="P1321" i="1" s="1"/>
  <c r="K1322" i="1"/>
  <c r="P1322" i="1" s="1"/>
  <c r="K1323" i="1"/>
  <c r="P1323" i="1" s="1"/>
  <c r="K1324" i="1"/>
  <c r="P1324" i="1" s="1"/>
  <c r="K1325" i="1"/>
  <c r="P1325" i="1" s="1"/>
  <c r="K1326" i="1"/>
  <c r="P1326" i="1" s="1"/>
  <c r="K1327" i="1"/>
  <c r="P1327" i="1" s="1"/>
  <c r="K1328" i="1"/>
  <c r="P1328" i="1" s="1"/>
  <c r="K1329" i="1"/>
  <c r="P1329" i="1" s="1"/>
  <c r="K1330" i="1"/>
  <c r="P1330" i="1" s="1"/>
  <c r="K1331" i="1"/>
  <c r="P1331" i="1" s="1"/>
  <c r="K1332" i="1"/>
  <c r="P1332" i="1" s="1"/>
  <c r="K1333" i="1"/>
  <c r="P1333" i="1" s="1"/>
  <c r="K1334" i="1"/>
  <c r="P1334" i="1" s="1"/>
  <c r="K1335" i="1"/>
  <c r="P1335" i="1" s="1"/>
  <c r="K1336" i="1"/>
  <c r="P1336" i="1" s="1"/>
  <c r="K1337" i="1"/>
  <c r="P1337" i="1" s="1"/>
  <c r="K1338" i="1"/>
  <c r="P1338" i="1" s="1"/>
  <c r="K1339" i="1"/>
  <c r="P1339" i="1" s="1"/>
  <c r="K1340" i="1"/>
  <c r="P1340" i="1" s="1"/>
  <c r="K1341" i="1"/>
  <c r="P1341" i="1" s="1"/>
  <c r="K1342" i="1"/>
  <c r="P1342" i="1" s="1"/>
  <c r="K1343" i="1"/>
  <c r="P1343" i="1" s="1"/>
  <c r="K1344" i="1"/>
  <c r="P1344" i="1" s="1"/>
  <c r="K1345" i="1"/>
  <c r="P1345" i="1" s="1"/>
  <c r="K1346" i="1"/>
  <c r="P1346" i="1" s="1"/>
  <c r="K1347" i="1"/>
  <c r="P1347" i="1" s="1"/>
  <c r="K1348" i="1"/>
  <c r="P1348" i="1" s="1"/>
  <c r="K1349" i="1"/>
  <c r="P1349" i="1" s="1"/>
  <c r="K1350" i="1"/>
  <c r="P1350" i="1" s="1"/>
  <c r="K1352" i="1"/>
  <c r="P1352" i="1" s="1"/>
  <c r="K1351" i="1"/>
  <c r="P1351" i="1" s="1"/>
  <c r="K1353" i="1"/>
  <c r="P1353" i="1" s="1"/>
  <c r="K1354" i="1"/>
  <c r="P1354" i="1" s="1"/>
  <c r="K1355" i="1"/>
  <c r="P1355" i="1" s="1"/>
  <c r="K1356" i="1"/>
  <c r="P1356" i="1" s="1"/>
  <c r="K1357" i="1"/>
  <c r="P1357" i="1" s="1"/>
  <c r="K1358" i="1"/>
  <c r="P1358" i="1" s="1"/>
  <c r="K1359" i="1"/>
  <c r="P1359" i="1" s="1"/>
  <c r="K1360" i="1"/>
  <c r="P1360" i="1" s="1"/>
  <c r="K1361" i="1"/>
  <c r="P1361" i="1" s="1"/>
  <c r="K1362" i="1"/>
  <c r="P1362" i="1" s="1"/>
  <c r="K1363" i="1"/>
  <c r="P1363" i="1" s="1"/>
  <c r="K1365" i="1"/>
  <c r="P1365" i="1" s="1"/>
  <c r="K1364" i="1"/>
  <c r="P1364" i="1" s="1"/>
  <c r="K1366" i="1"/>
  <c r="P1366" i="1" s="1"/>
  <c r="K1367" i="1"/>
  <c r="P1367" i="1" s="1"/>
  <c r="K1368" i="1"/>
  <c r="P1368" i="1" s="1"/>
  <c r="K1369" i="1"/>
  <c r="P1369" i="1" s="1"/>
  <c r="K1370" i="1"/>
  <c r="P1370" i="1" s="1"/>
  <c r="K1371" i="1"/>
  <c r="P1371" i="1" s="1"/>
  <c r="K1372" i="1"/>
  <c r="P1372" i="1" s="1"/>
  <c r="K1373" i="1"/>
  <c r="P1373" i="1" s="1"/>
  <c r="K1374" i="1"/>
  <c r="P1374" i="1" s="1"/>
  <c r="K1375" i="1"/>
  <c r="P1375" i="1" s="1"/>
  <c r="K1376" i="1"/>
  <c r="P1376" i="1" s="1"/>
  <c r="K1377" i="1"/>
  <c r="P1377" i="1" s="1"/>
  <c r="K1378" i="1"/>
  <c r="P1378" i="1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300" i="1"/>
  <c r="H299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5" i="1"/>
  <c r="H354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6" i="1"/>
  <c r="H405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70" i="1"/>
  <c r="H469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3" i="1"/>
  <c r="H532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6" i="1"/>
  <c r="H565" i="1"/>
  <c r="H567" i="1"/>
  <c r="H568" i="1"/>
  <c r="H570" i="1"/>
  <c r="H569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3" i="1"/>
  <c r="H592" i="1"/>
  <c r="H594" i="1"/>
  <c r="H595" i="1"/>
  <c r="H596" i="1"/>
  <c r="H597" i="1"/>
  <c r="H598" i="1"/>
  <c r="H599" i="1"/>
  <c r="H601" i="1"/>
  <c r="H600" i="1"/>
  <c r="H602" i="1"/>
  <c r="H603" i="1"/>
  <c r="H605" i="1"/>
  <c r="H604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7" i="1"/>
  <c r="H626" i="1"/>
  <c r="H628" i="1"/>
  <c r="H629" i="1"/>
  <c r="H630" i="1"/>
  <c r="H631" i="1"/>
  <c r="H632" i="1"/>
  <c r="H634" i="1"/>
  <c r="H633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1" i="1"/>
  <c r="H670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9" i="1"/>
  <c r="H718" i="1"/>
  <c r="H720" i="1"/>
  <c r="H722" i="1"/>
  <c r="H721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7" i="1"/>
  <c r="H776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7" i="1"/>
  <c r="H796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4" i="1"/>
  <c r="H833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8" i="1"/>
  <c r="H847" i="1"/>
  <c r="H849" i="1"/>
  <c r="H850" i="1"/>
  <c r="H851" i="1"/>
  <c r="H852" i="1"/>
  <c r="H853" i="1"/>
  <c r="H854" i="1"/>
  <c r="H855" i="1"/>
  <c r="H856" i="1"/>
  <c r="H857" i="1"/>
  <c r="H858" i="1"/>
  <c r="H859" i="1"/>
  <c r="H861" i="1"/>
  <c r="H860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5" i="1"/>
  <c r="H874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5" i="1"/>
  <c r="H904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30" i="1"/>
  <c r="H929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6" i="1"/>
  <c r="H955" i="1"/>
  <c r="H957" i="1"/>
  <c r="H958" i="1"/>
  <c r="H959" i="1"/>
  <c r="H960" i="1"/>
  <c r="H961" i="1"/>
  <c r="H962" i="1"/>
  <c r="H964" i="1"/>
  <c r="H963" i="1"/>
  <c r="H965" i="1"/>
  <c r="H966" i="1"/>
  <c r="H967" i="1"/>
  <c r="H969" i="1"/>
  <c r="H968" i="1"/>
  <c r="H970" i="1"/>
  <c r="H971" i="1"/>
  <c r="H972" i="1"/>
  <c r="H973" i="1"/>
  <c r="H974" i="1"/>
  <c r="H975" i="1"/>
  <c r="H976" i="1"/>
  <c r="H977" i="1"/>
  <c r="H979" i="1"/>
  <c r="H978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7" i="1"/>
  <c r="H996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5" i="1"/>
  <c r="H1024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3" i="1"/>
  <c r="H1082" i="1"/>
  <c r="H1084" i="1"/>
  <c r="H1085" i="1"/>
  <c r="H1086" i="1"/>
  <c r="H1087" i="1"/>
  <c r="H1088" i="1"/>
  <c r="H1089" i="1"/>
  <c r="H1090" i="1"/>
  <c r="H1092" i="1"/>
  <c r="H1091" i="1"/>
  <c r="H1093" i="1"/>
  <c r="H1094" i="1"/>
  <c r="H1095" i="1"/>
  <c r="H1098" i="1"/>
  <c r="H1096" i="1"/>
  <c r="H1097" i="1"/>
  <c r="H1099" i="1"/>
  <c r="H1101" i="1"/>
  <c r="H1100" i="1"/>
  <c r="H1103" i="1"/>
  <c r="H1102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8" i="1"/>
  <c r="H1117" i="1"/>
  <c r="H1119" i="1"/>
  <c r="H1120" i="1"/>
  <c r="H1121" i="1"/>
  <c r="H1123" i="1"/>
  <c r="H1122" i="1"/>
  <c r="H1124" i="1"/>
  <c r="H1125" i="1"/>
  <c r="H1126" i="1"/>
  <c r="H1127" i="1"/>
  <c r="H1128" i="1"/>
  <c r="H1129" i="1"/>
  <c r="H1132" i="1"/>
  <c r="H1131" i="1"/>
  <c r="H1130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8" i="1"/>
  <c r="H1147" i="1"/>
  <c r="H1149" i="1"/>
  <c r="H1150" i="1"/>
  <c r="H1151" i="1"/>
  <c r="H1152" i="1"/>
  <c r="H1153" i="1"/>
  <c r="H1154" i="1"/>
  <c r="H1155" i="1"/>
  <c r="H1156" i="1"/>
  <c r="H1157" i="1"/>
  <c r="H1158" i="1"/>
  <c r="H1160" i="1"/>
  <c r="H1159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90" i="1"/>
  <c r="H1189" i="1"/>
  <c r="H1192" i="1"/>
  <c r="H1191" i="1"/>
  <c r="H1193" i="1"/>
  <c r="H1194" i="1"/>
  <c r="H1195" i="1"/>
  <c r="H1196" i="1"/>
  <c r="H1197" i="1"/>
  <c r="H1198" i="1"/>
  <c r="H1200" i="1"/>
  <c r="H1199" i="1"/>
  <c r="H1201" i="1"/>
  <c r="H1202" i="1"/>
  <c r="H1203" i="1"/>
  <c r="H1205" i="1"/>
  <c r="H1204" i="1"/>
  <c r="H1206" i="1"/>
  <c r="H1207" i="1"/>
  <c r="H1209" i="1"/>
  <c r="H1208" i="1"/>
  <c r="H1211" i="1"/>
  <c r="H1210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5" i="1"/>
  <c r="H1244" i="1"/>
  <c r="H1243" i="1"/>
  <c r="H1246" i="1"/>
  <c r="H1248" i="1"/>
  <c r="H1249" i="1"/>
  <c r="H1247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3" i="1"/>
  <c r="H1272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5" i="1"/>
  <c r="H1294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4" i="1"/>
  <c r="H1313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2" i="1"/>
  <c r="H1351" i="1"/>
  <c r="H1353" i="1"/>
  <c r="H1354" i="1"/>
  <c r="H1355" i="1"/>
  <c r="H1356" i="1"/>
  <c r="H1357" i="1"/>
  <c r="H1358" i="1"/>
  <c r="H1359" i="1"/>
  <c r="H1360" i="1"/>
  <c r="H1361" i="1"/>
  <c r="H1362" i="1"/>
  <c r="H1363" i="1"/>
  <c r="H1365" i="1"/>
  <c r="H1364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6" i="1"/>
  <c r="P6" i="1" l="1"/>
  <c r="M6" i="1"/>
  <c r="I1379" i="1"/>
  <c r="N6" i="1"/>
  <c r="J1379" i="1"/>
  <c r="O6" i="1"/>
  <c r="M1349" i="1"/>
  <c r="L1349" i="1"/>
  <c r="M1277" i="1"/>
  <c r="L1277" i="1"/>
  <c r="L1169" i="1"/>
  <c r="M1169" i="1"/>
  <c r="L1109" i="1"/>
  <c r="M1109" i="1"/>
  <c r="L1024" i="1"/>
  <c r="M1024" i="1"/>
  <c r="L930" i="1"/>
  <c r="M930" i="1"/>
  <c r="L869" i="1"/>
  <c r="M869" i="1"/>
  <c r="L785" i="1"/>
  <c r="M785" i="1"/>
  <c r="L725" i="1"/>
  <c r="M725" i="1"/>
  <c r="L629" i="1"/>
  <c r="M629" i="1"/>
  <c r="L545" i="1"/>
  <c r="M545" i="1"/>
  <c r="M461" i="1"/>
  <c r="L461" i="1"/>
  <c r="M377" i="1"/>
  <c r="L377" i="1"/>
  <c r="M305" i="1"/>
  <c r="L305" i="1"/>
  <c r="M233" i="1"/>
  <c r="L233" i="1"/>
  <c r="M161" i="1"/>
  <c r="L161" i="1"/>
  <c r="M77" i="1"/>
  <c r="L77" i="1"/>
  <c r="L1372" i="1"/>
  <c r="M1372" i="1"/>
  <c r="L1300" i="1"/>
  <c r="M1300" i="1"/>
  <c r="L1228" i="1"/>
  <c r="M1228" i="1"/>
  <c r="L1108" i="1"/>
  <c r="M1108" i="1"/>
  <c r="L1369" i="1"/>
  <c r="M1369" i="1"/>
  <c r="L1321" i="1"/>
  <c r="M1321" i="1"/>
  <c r="L1247" i="1"/>
  <c r="M1247" i="1"/>
  <c r="L1213" i="1"/>
  <c r="M1213" i="1"/>
  <c r="L1129" i="1"/>
  <c r="M1129" i="1"/>
  <c r="L1378" i="1"/>
  <c r="M1378" i="1"/>
  <c r="L1342" i="1"/>
  <c r="M1342" i="1"/>
  <c r="L1306" i="1"/>
  <c r="M1306" i="1"/>
  <c r="L1270" i="1"/>
  <c r="M1270" i="1"/>
  <c r="L1234" i="1"/>
  <c r="M1234" i="1"/>
  <c r="L1198" i="1"/>
  <c r="M1198" i="1"/>
  <c r="L1162" i="1"/>
  <c r="M1162" i="1"/>
  <c r="L1138" i="1"/>
  <c r="M1138" i="1"/>
  <c r="L1114" i="1"/>
  <c r="M1114" i="1"/>
  <c r="L1054" i="1"/>
  <c r="M1054" i="1"/>
  <c r="L1042" i="1"/>
  <c r="M1042" i="1"/>
  <c r="L1006" i="1"/>
  <c r="M1006" i="1"/>
  <c r="L970" i="1"/>
  <c r="M970" i="1"/>
  <c r="L922" i="1"/>
  <c r="M922" i="1"/>
  <c r="L886" i="1"/>
  <c r="M886" i="1"/>
  <c r="L814" i="1"/>
  <c r="M814" i="1"/>
  <c r="L1365" i="1"/>
  <c r="M1365" i="1"/>
  <c r="L1328" i="1"/>
  <c r="M1328" i="1"/>
  <c r="L1304" i="1"/>
  <c r="M1304" i="1"/>
  <c r="L1280" i="1"/>
  <c r="M1280" i="1"/>
  <c r="L1268" i="1"/>
  <c r="M1268" i="1"/>
  <c r="L1244" i="1"/>
  <c r="M1244" i="1"/>
  <c r="L1220" i="1"/>
  <c r="M1220" i="1"/>
  <c r="L1184" i="1"/>
  <c r="M1184" i="1"/>
  <c r="L1159" i="1"/>
  <c r="M1159" i="1"/>
  <c r="M1136" i="1"/>
  <c r="L1136" i="1"/>
  <c r="L1112" i="1"/>
  <c r="M1112" i="1"/>
  <c r="L1088" i="1"/>
  <c r="M1088" i="1"/>
  <c r="L1064" i="1"/>
  <c r="M1064" i="1"/>
  <c r="L1040" i="1"/>
  <c r="M1040" i="1"/>
  <c r="L1016" i="1"/>
  <c r="M1016" i="1"/>
  <c r="L992" i="1"/>
  <c r="M992" i="1"/>
  <c r="L969" i="1"/>
  <c r="M969" i="1"/>
  <c r="L944" i="1"/>
  <c r="M944" i="1"/>
  <c r="L920" i="1"/>
  <c r="M920" i="1"/>
  <c r="L896" i="1"/>
  <c r="M896" i="1"/>
  <c r="L872" i="1"/>
  <c r="M872" i="1"/>
  <c r="L847" i="1"/>
  <c r="M847" i="1"/>
  <c r="L824" i="1"/>
  <c r="M824" i="1"/>
  <c r="L800" i="1"/>
  <c r="M800" i="1"/>
  <c r="M777" i="1"/>
  <c r="L777" i="1"/>
  <c r="L752" i="1"/>
  <c r="M752" i="1"/>
  <c r="L728" i="1"/>
  <c r="M728" i="1"/>
  <c r="L704" i="1"/>
  <c r="M704" i="1"/>
  <c r="L680" i="1"/>
  <c r="M680" i="1"/>
  <c r="M668" i="1"/>
  <c r="L668" i="1"/>
  <c r="L632" i="1"/>
  <c r="M632" i="1"/>
  <c r="L620" i="1"/>
  <c r="M620" i="1"/>
  <c r="L596" i="1"/>
  <c r="M596" i="1"/>
  <c r="L572" i="1"/>
  <c r="M572" i="1"/>
  <c r="M548" i="1"/>
  <c r="L548" i="1"/>
  <c r="L524" i="1"/>
  <c r="M524" i="1"/>
  <c r="L512" i="1"/>
  <c r="M512" i="1"/>
  <c r="L476" i="1"/>
  <c r="M476" i="1"/>
  <c r="L452" i="1"/>
  <c r="M452" i="1"/>
  <c r="L428" i="1"/>
  <c r="M428" i="1"/>
  <c r="L404" i="1"/>
  <c r="M404" i="1"/>
  <c r="L380" i="1"/>
  <c r="M380" i="1"/>
  <c r="L368" i="1"/>
  <c r="M368" i="1"/>
  <c r="L344" i="1"/>
  <c r="M344" i="1"/>
  <c r="L320" i="1"/>
  <c r="M320" i="1"/>
  <c r="L284" i="1"/>
  <c r="M284" i="1"/>
  <c r="L260" i="1"/>
  <c r="M260" i="1"/>
  <c r="M236" i="1"/>
  <c r="L236" i="1"/>
  <c r="L212" i="1"/>
  <c r="M212" i="1"/>
  <c r="L188" i="1"/>
  <c r="M188" i="1"/>
  <c r="L164" i="1"/>
  <c r="M164" i="1"/>
  <c r="L140" i="1"/>
  <c r="M140" i="1"/>
  <c r="L104" i="1"/>
  <c r="M104" i="1"/>
  <c r="L80" i="1"/>
  <c r="M80" i="1"/>
  <c r="L68" i="1"/>
  <c r="M68" i="1"/>
  <c r="L56" i="1"/>
  <c r="M56" i="1"/>
  <c r="L44" i="1"/>
  <c r="M44" i="1"/>
  <c r="L20" i="1"/>
  <c r="M20" i="1"/>
  <c r="M1375" i="1"/>
  <c r="L1375" i="1"/>
  <c r="L1363" i="1"/>
  <c r="M1363" i="1"/>
  <c r="M1352" i="1"/>
  <c r="L1352" i="1"/>
  <c r="L1339" i="1"/>
  <c r="M1339" i="1"/>
  <c r="M1327" i="1"/>
  <c r="L1327" i="1"/>
  <c r="L1315" i="1"/>
  <c r="M1315" i="1"/>
  <c r="M1303" i="1"/>
  <c r="L1303" i="1"/>
  <c r="M1291" i="1"/>
  <c r="L1291" i="1"/>
  <c r="M1279" i="1"/>
  <c r="L1279" i="1"/>
  <c r="M1267" i="1"/>
  <c r="L1267" i="1"/>
  <c r="L1255" i="1"/>
  <c r="M1255" i="1"/>
  <c r="L1245" i="1"/>
  <c r="M1245" i="1"/>
  <c r="L1231" i="1"/>
  <c r="M1231" i="1"/>
  <c r="L1219" i="1"/>
  <c r="M1219" i="1"/>
  <c r="L1207" i="1"/>
  <c r="M1207" i="1"/>
  <c r="L1195" i="1"/>
  <c r="M1195" i="1"/>
  <c r="L1183" i="1"/>
  <c r="M1183" i="1"/>
  <c r="L1171" i="1"/>
  <c r="M1171" i="1"/>
  <c r="L1160" i="1"/>
  <c r="M1160" i="1"/>
  <c r="M1148" i="1"/>
  <c r="L1148" i="1"/>
  <c r="L1135" i="1"/>
  <c r="M1135" i="1"/>
  <c r="L1122" i="1"/>
  <c r="M1122" i="1"/>
  <c r="L1111" i="1"/>
  <c r="M1111" i="1"/>
  <c r="L1099" i="1"/>
  <c r="M1099" i="1"/>
  <c r="L1087" i="1"/>
  <c r="M1087" i="1"/>
  <c r="L1075" i="1"/>
  <c r="M1075" i="1"/>
  <c r="L1063" i="1"/>
  <c r="M1063" i="1"/>
  <c r="L1051" i="1"/>
  <c r="M1051" i="1"/>
  <c r="L1039" i="1"/>
  <c r="M1039" i="1"/>
  <c r="L1027" i="1"/>
  <c r="M1027" i="1"/>
  <c r="L1015" i="1"/>
  <c r="M1015" i="1"/>
  <c r="L1003" i="1"/>
  <c r="M1003" i="1"/>
  <c r="L991" i="1"/>
  <c r="M991" i="1"/>
  <c r="L978" i="1"/>
  <c r="M978" i="1"/>
  <c r="L967" i="1"/>
  <c r="M967" i="1"/>
  <c r="L956" i="1"/>
  <c r="M956" i="1"/>
  <c r="L943" i="1"/>
  <c r="M943" i="1"/>
  <c r="L931" i="1"/>
  <c r="M931" i="1"/>
  <c r="L919" i="1"/>
  <c r="M919" i="1"/>
  <c r="M907" i="1"/>
  <c r="L907" i="1"/>
  <c r="L895" i="1"/>
  <c r="M895" i="1"/>
  <c r="L883" i="1"/>
  <c r="M883" i="1"/>
  <c r="L871" i="1"/>
  <c r="M871" i="1"/>
  <c r="L859" i="1"/>
  <c r="M859" i="1"/>
  <c r="L848" i="1"/>
  <c r="M848" i="1"/>
  <c r="M835" i="1"/>
  <c r="L835" i="1"/>
  <c r="L823" i="1"/>
  <c r="M823" i="1"/>
  <c r="L811" i="1"/>
  <c r="M811" i="1"/>
  <c r="M799" i="1"/>
  <c r="L799" i="1"/>
  <c r="L787" i="1"/>
  <c r="M787" i="1"/>
  <c r="L775" i="1"/>
  <c r="M775" i="1"/>
  <c r="L763" i="1"/>
  <c r="M763" i="1"/>
  <c r="L751" i="1"/>
  <c r="M751" i="1"/>
  <c r="L739" i="1"/>
  <c r="M739" i="1"/>
  <c r="M727" i="1"/>
  <c r="L727" i="1"/>
  <c r="L715" i="1"/>
  <c r="M715" i="1"/>
  <c r="L703" i="1"/>
  <c r="M703" i="1"/>
  <c r="L691" i="1"/>
  <c r="M691" i="1"/>
  <c r="L679" i="1"/>
  <c r="M679" i="1"/>
  <c r="L667" i="1"/>
  <c r="M667" i="1"/>
  <c r="M655" i="1"/>
  <c r="L655" i="1"/>
  <c r="L643" i="1"/>
  <c r="M643" i="1"/>
  <c r="L631" i="1"/>
  <c r="M631" i="1"/>
  <c r="L619" i="1"/>
  <c r="M619" i="1"/>
  <c r="L607" i="1"/>
  <c r="M607" i="1"/>
  <c r="L595" i="1"/>
  <c r="M595" i="1"/>
  <c r="L583" i="1"/>
  <c r="M583" i="1"/>
  <c r="L571" i="1"/>
  <c r="M571" i="1"/>
  <c r="L559" i="1"/>
  <c r="M559" i="1"/>
  <c r="L547" i="1"/>
  <c r="M547" i="1"/>
  <c r="M535" i="1"/>
  <c r="L535" i="1"/>
  <c r="L523" i="1"/>
  <c r="M523" i="1"/>
  <c r="L511" i="1"/>
  <c r="M511" i="1"/>
  <c r="L499" i="1"/>
  <c r="M499" i="1"/>
  <c r="L487" i="1"/>
  <c r="M487" i="1"/>
  <c r="L475" i="1"/>
  <c r="M475" i="1"/>
  <c r="L463" i="1"/>
  <c r="M463" i="1"/>
  <c r="L451" i="1"/>
  <c r="M451" i="1"/>
  <c r="M439" i="1"/>
  <c r="L439" i="1"/>
  <c r="L427" i="1"/>
  <c r="M427" i="1"/>
  <c r="L415" i="1"/>
  <c r="M415" i="1"/>
  <c r="M403" i="1"/>
  <c r="L403" i="1"/>
  <c r="L391" i="1"/>
  <c r="M391" i="1"/>
  <c r="L379" i="1"/>
  <c r="M379" i="1"/>
  <c r="M367" i="1"/>
  <c r="L367" i="1"/>
  <c r="L354" i="1"/>
  <c r="M354" i="1"/>
  <c r="L343" i="1"/>
  <c r="M343" i="1"/>
  <c r="M331" i="1"/>
  <c r="L331" i="1"/>
  <c r="L319" i="1"/>
  <c r="M319" i="1"/>
  <c r="L307" i="1"/>
  <c r="M307" i="1"/>
  <c r="M295" i="1"/>
  <c r="L295" i="1"/>
  <c r="L283" i="1"/>
  <c r="M283" i="1"/>
  <c r="L271" i="1"/>
  <c r="M271" i="1"/>
  <c r="L259" i="1"/>
  <c r="M259" i="1"/>
  <c r="L247" i="1"/>
  <c r="M247" i="1"/>
  <c r="L235" i="1"/>
  <c r="M235" i="1"/>
  <c r="L223" i="1"/>
  <c r="M223" i="1"/>
  <c r="L211" i="1"/>
  <c r="M211" i="1"/>
  <c r="L199" i="1"/>
  <c r="M199" i="1"/>
  <c r="L187" i="1"/>
  <c r="M187" i="1"/>
  <c r="L175" i="1"/>
  <c r="M175" i="1"/>
  <c r="L163" i="1"/>
  <c r="M163" i="1"/>
  <c r="L151" i="1"/>
  <c r="M151" i="1"/>
  <c r="L139" i="1"/>
  <c r="M139" i="1"/>
  <c r="L127" i="1"/>
  <c r="M127" i="1"/>
  <c r="L115" i="1"/>
  <c r="M115" i="1"/>
  <c r="L103" i="1"/>
  <c r="M103" i="1"/>
  <c r="L91" i="1"/>
  <c r="M91" i="1"/>
  <c r="L79" i="1"/>
  <c r="M79" i="1"/>
  <c r="L67" i="1"/>
  <c r="M67" i="1"/>
  <c r="L55" i="1"/>
  <c r="M55" i="1"/>
  <c r="L43" i="1"/>
  <c r="M43" i="1"/>
  <c r="L31" i="1"/>
  <c r="M31" i="1"/>
  <c r="L19" i="1"/>
  <c r="M19" i="1"/>
  <c r="L7" i="1"/>
  <c r="M7" i="1"/>
  <c r="L1314" i="1"/>
  <c r="M1314" i="1"/>
  <c r="M1253" i="1"/>
  <c r="L1253" i="1"/>
  <c r="L1157" i="1"/>
  <c r="M1157" i="1"/>
  <c r="L1096" i="1"/>
  <c r="M1096" i="1"/>
  <c r="L1013" i="1"/>
  <c r="M1013" i="1"/>
  <c r="L917" i="1"/>
  <c r="M917" i="1"/>
  <c r="L845" i="1"/>
  <c r="M845" i="1"/>
  <c r="L773" i="1"/>
  <c r="M773" i="1"/>
  <c r="L713" i="1"/>
  <c r="M713" i="1"/>
  <c r="L653" i="1"/>
  <c r="M653" i="1"/>
  <c r="L570" i="1"/>
  <c r="M570" i="1"/>
  <c r="M485" i="1"/>
  <c r="L485" i="1"/>
  <c r="M425" i="1"/>
  <c r="L425" i="1"/>
  <c r="M353" i="1"/>
  <c r="L353" i="1"/>
  <c r="M269" i="1"/>
  <c r="L269" i="1"/>
  <c r="M185" i="1"/>
  <c r="L185" i="1"/>
  <c r="M113" i="1"/>
  <c r="L113" i="1"/>
  <c r="M41" i="1"/>
  <c r="L41" i="1"/>
  <c r="L1312" i="1"/>
  <c r="M1312" i="1"/>
  <c r="L1252" i="1"/>
  <c r="M1252" i="1"/>
  <c r="L1130" i="1"/>
  <c r="M1130" i="1"/>
  <c r="L1345" i="1"/>
  <c r="M1345" i="1"/>
  <c r="L1285" i="1"/>
  <c r="M1285" i="1"/>
  <c r="L1201" i="1"/>
  <c r="M1201" i="1"/>
  <c r="L1141" i="1"/>
  <c r="M1141" i="1"/>
  <c r="L1354" i="1"/>
  <c r="M1354" i="1"/>
  <c r="L1318" i="1"/>
  <c r="M1318" i="1"/>
  <c r="L1282" i="1"/>
  <c r="M1282" i="1"/>
  <c r="L1246" i="1"/>
  <c r="M1246" i="1"/>
  <c r="L1211" i="1"/>
  <c r="M1211" i="1"/>
  <c r="L1174" i="1"/>
  <c r="M1174" i="1"/>
  <c r="L1150" i="1"/>
  <c r="M1150" i="1"/>
  <c r="L1090" i="1"/>
  <c r="M1090" i="1"/>
  <c r="L1078" i="1"/>
  <c r="M1078" i="1"/>
  <c r="L1018" i="1"/>
  <c r="M1018" i="1"/>
  <c r="L982" i="1"/>
  <c r="M982" i="1"/>
  <c r="L958" i="1"/>
  <c r="M958" i="1"/>
  <c r="L934" i="1"/>
  <c r="M934" i="1"/>
  <c r="L898" i="1"/>
  <c r="M898" i="1"/>
  <c r="L826" i="1"/>
  <c r="M826" i="1"/>
  <c r="L1376" i="1"/>
  <c r="M1376" i="1"/>
  <c r="L1351" i="1"/>
  <c r="M1351" i="1"/>
  <c r="M1340" i="1"/>
  <c r="L1340" i="1"/>
  <c r="L1316" i="1"/>
  <c r="M1316" i="1"/>
  <c r="L1292" i="1"/>
  <c r="M1292" i="1"/>
  <c r="L1256" i="1"/>
  <c r="M1256" i="1"/>
  <c r="M1232" i="1"/>
  <c r="L1232" i="1"/>
  <c r="L1209" i="1"/>
  <c r="M1209" i="1"/>
  <c r="L1196" i="1"/>
  <c r="M1196" i="1"/>
  <c r="L1172" i="1"/>
  <c r="M1172" i="1"/>
  <c r="M1147" i="1"/>
  <c r="L1147" i="1"/>
  <c r="L1124" i="1"/>
  <c r="M1124" i="1"/>
  <c r="L1101" i="1"/>
  <c r="M1101" i="1"/>
  <c r="L1076" i="1"/>
  <c r="M1076" i="1"/>
  <c r="L1052" i="1"/>
  <c r="M1052" i="1"/>
  <c r="L1028" i="1"/>
  <c r="M1028" i="1"/>
  <c r="L1004" i="1"/>
  <c r="M1004" i="1"/>
  <c r="L980" i="1"/>
  <c r="M980" i="1"/>
  <c r="L955" i="1"/>
  <c r="M955" i="1"/>
  <c r="L932" i="1"/>
  <c r="M932" i="1"/>
  <c r="L908" i="1"/>
  <c r="M908" i="1"/>
  <c r="M884" i="1"/>
  <c r="L884" i="1"/>
  <c r="M861" i="1"/>
  <c r="L861" i="1"/>
  <c r="M836" i="1"/>
  <c r="L836" i="1"/>
  <c r="M812" i="1"/>
  <c r="L812" i="1"/>
  <c r="L788" i="1"/>
  <c r="M788" i="1"/>
  <c r="L764" i="1"/>
  <c r="M764" i="1"/>
  <c r="M740" i="1"/>
  <c r="L740" i="1"/>
  <c r="L716" i="1"/>
  <c r="M716" i="1"/>
  <c r="L692" i="1"/>
  <c r="M692" i="1"/>
  <c r="L656" i="1"/>
  <c r="M656" i="1"/>
  <c r="M644" i="1"/>
  <c r="L644" i="1"/>
  <c r="L608" i="1"/>
  <c r="M608" i="1"/>
  <c r="L584" i="1"/>
  <c r="M584" i="1"/>
  <c r="L560" i="1"/>
  <c r="M560" i="1"/>
  <c r="L536" i="1"/>
  <c r="M536" i="1"/>
  <c r="L500" i="1"/>
  <c r="M500" i="1"/>
  <c r="L488" i="1"/>
  <c r="M488" i="1"/>
  <c r="L464" i="1"/>
  <c r="M464" i="1"/>
  <c r="L440" i="1"/>
  <c r="M440" i="1"/>
  <c r="L416" i="1"/>
  <c r="M416" i="1"/>
  <c r="L392" i="1"/>
  <c r="M392" i="1"/>
  <c r="L356" i="1"/>
  <c r="M356" i="1"/>
  <c r="L332" i="1"/>
  <c r="M332" i="1"/>
  <c r="L308" i="1"/>
  <c r="M308" i="1"/>
  <c r="M296" i="1"/>
  <c r="L296" i="1"/>
  <c r="L272" i="1"/>
  <c r="M272" i="1"/>
  <c r="L248" i="1"/>
  <c r="M248" i="1"/>
  <c r="L224" i="1"/>
  <c r="M224" i="1"/>
  <c r="L200" i="1"/>
  <c r="M200" i="1"/>
  <c r="L176" i="1"/>
  <c r="M176" i="1"/>
  <c r="L152" i="1"/>
  <c r="M152" i="1"/>
  <c r="L128" i="1"/>
  <c r="M128" i="1"/>
  <c r="L116" i="1"/>
  <c r="M116" i="1"/>
  <c r="L92" i="1"/>
  <c r="M92" i="1"/>
  <c r="L32" i="1"/>
  <c r="M32" i="1"/>
  <c r="L1374" i="1"/>
  <c r="M1374" i="1"/>
  <c r="L1362" i="1"/>
  <c r="M1362" i="1"/>
  <c r="L1350" i="1"/>
  <c r="M1350" i="1"/>
  <c r="L1338" i="1"/>
  <c r="M1338" i="1"/>
  <c r="L1326" i="1"/>
  <c r="M1326" i="1"/>
  <c r="L1313" i="1"/>
  <c r="M1313" i="1"/>
  <c r="L1302" i="1"/>
  <c r="M1302" i="1"/>
  <c r="L1290" i="1"/>
  <c r="M1290" i="1"/>
  <c r="L1278" i="1"/>
  <c r="M1278" i="1"/>
  <c r="L1266" i="1"/>
  <c r="M1266" i="1"/>
  <c r="L1254" i="1"/>
  <c r="M1254" i="1"/>
  <c r="L1242" i="1"/>
  <c r="M1242" i="1"/>
  <c r="L1230" i="1"/>
  <c r="M1230" i="1"/>
  <c r="L1218" i="1"/>
  <c r="M1218" i="1"/>
  <c r="L1206" i="1"/>
  <c r="M1206" i="1"/>
  <c r="L1194" i="1"/>
  <c r="M1194" i="1"/>
  <c r="L1182" i="1"/>
  <c r="M1182" i="1"/>
  <c r="L1170" i="1"/>
  <c r="M1170" i="1"/>
  <c r="L1158" i="1"/>
  <c r="M1158" i="1"/>
  <c r="M1146" i="1"/>
  <c r="L1146" i="1"/>
  <c r="L1134" i="1"/>
  <c r="M1134" i="1"/>
  <c r="M1123" i="1"/>
  <c r="L1123" i="1"/>
  <c r="L1110" i="1"/>
  <c r="M1110" i="1"/>
  <c r="L1097" i="1"/>
  <c r="M1097" i="1"/>
  <c r="L1086" i="1"/>
  <c r="M1086" i="1"/>
  <c r="L1074" i="1"/>
  <c r="M1074" i="1"/>
  <c r="L1062" i="1"/>
  <c r="M1062" i="1"/>
  <c r="M1050" i="1"/>
  <c r="L1050" i="1"/>
  <c r="M1038" i="1"/>
  <c r="L1038" i="1"/>
  <c r="L1026" i="1"/>
  <c r="M1026" i="1"/>
  <c r="L1014" i="1"/>
  <c r="M1014" i="1"/>
  <c r="L1002" i="1"/>
  <c r="M1002" i="1"/>
  <c r="L990" i="1"/>
  <c r="M990" i="1"/>
  <c r="L979" i="1"/>
  <c r="M979" i="1"/>
  <c r="L966" i="1"/>
  <c r="M966" i="1"/>
  <c r="L954" i="1"/>
  <c r="M954" i="1"/>
  <c r="L942" i="1"/>
  <c r="M942" i="1"/>
  <c r="L929" i="1"/>
  <c r="M929" i="1"/>
  <c r="L918" i="1"/>
  <c r="M918" i="1"/>
  <c r="L906" i="1"/>
  <c r="M906" i="1"/>
  <c r="L894" i="1"/>
  <c r="M894" i="1"/>
  <c r="L882" i="1"/>
  <c r="M882" i="1"/>
  <c r="L870" i="1"/>
  <c r="M870" i="1"/>
  <c r="L858" i="1"/>
  <c r="M858" i="1"/>
  <c r="L846" i="1"/>
  <c r="M846" i="1"/>
  <c r="L833" i="1"/>
  <c r="M833" i="1"/>
  <c r="L822" i="1"/>
  <c r="M822" i="1"/>
  <c r="M810" i="1"/>
  <c r="L810" i="1"/>
  <c r="L798" i="1"/>
  <c r="M798" i="1"/>
  <c r="M786" i="1"/>
  <c r="L786" i="1"/>
  <c r="L774" i="1"/>
  <c r="M774" i="1"/>
  <c r="L762" i="1"/>
  <c r="M762" i="1"/>
  <c r="M750" i="1"/>
  <c r="L750" i="1"/>
  <c r="L738" i="1"/>
  <c r="M738" i="1"/>
  <c r="L726" i="1"/>
  <c r="M726" i="1"/>
  <c r="M714" i="1"/>
  <c r="L714" i="1"/>
  <c r="L702" i="1"/>
  <c r="M702" i="1"/>
  <c r="L690" i="1"/>
  <c r="M690" i="1"/>
  <c r="L678" i="1"/>
  <c r="M678" i="1"/>
  <c r="L666" i="1"/>
  <c r="M666" i="1"/>
  <c r="L654" i="1"/>
  <c r="M654" i="1"/>
  <c r="M642" i="1"/>
  <c r="L642" i="1"/>
  <c r="M630" i="1"/>
  <c r="L630" i="1"/>
  <c r="M618" i="1"/>
  <c r="L618" i="1"/>
  <c r="L606" i="1"/>
  <c r="M606" i="1"/>
  <c r="L594" i="1"/>
  <c r="M594" i="1"/>
  <c r="L582" i="1"/>
  <c r="M582" i="1"/>
  <c r="L569" i="1"/>
  <c r="M569" i="1"/>
  <c r="L558" i="1"/>
  <c r="M558" i="1"/>
  <c r="L546" i="1"/>
  <c r="M546" i="1"/>
  <c r="L534" i="1"/>
  <c r="M534" i="1"/>
  <c r="L522" i="1"/>
  <c r="M522" i="1"/>
  <c r="M510" i="1"/>
  <c r="L510" i="1"/>
  <c r="L498" i="1"/>
  <c r="M498" i="1"/>
  <c r="L486" i="1"/>
  <c r="M486" i="1"/>
  <c r="L474" i="1"/>
  <c r="M474" i="1"/>
  <c r="L462" i="1"/>
  <c r="M462" i="1"/>
  <c r="L450" i="1"/>
  <c r="M450" i="1"/>
  <c r="L438" i="1"/>
  <c r="M438" i="1"/>
  <c r="L426" i="1"/>
  <c r="M426" i="1"/>
  <c r="L414" i="1"/>
  <c r="M414" i="1"/>
  <c r="L402" i="1"/>
  <c r="M402" i="1"/>
  <c r="L390" i="1"/>
  <c r="M390" i="1"/>
  <c r="L378" i="1"/>
  <c r="M378" i="1"/>
  <c r="L366" i="1"/>
  <c r="M366" i="1"/>
  <c r="L355" i="1"/>
  <c r="M355" i="1"/>
  <c r="L342" i="1"/>
  <c r="M342" i="1"/>
  <c r="L330" i="1"/>
  <c r="M330" i="1"/>
  <c r="L318" i="1"/>
  <c r="M318" i="1"/>
  <c r="L306" i="1"/>
  <c r="M306" i="1"/>
  <c r="M294" i="1"/>
  <c r="L294" i="1"/>
  <c r="M282" i="1"/>
  <c r="L282" i="1"/>
  <c r="L270" i="1"/>
  <c r="M270" i="1"/>
  <c r="L258" i="1"/>
  <c r="M258" i="1"/>
  <c r="L246" i="1"/>
  <c r="M246" i="1"/>
  <c r="L234" i="1"/>
  <c r="M234" i="1"/>
  <c r="L222" i="1"/>
  <c r="M222" i="1"/>
  <c r="L210" i="1"/>
  <c r="M210" i="1"/>
  <c r="L198" i="1"/>
  <c r="M198" i="1"/>
  <c r="L186" i="1"/>
  <c r="M186" i="1"/>
  <c r="L174" i="1"/>
  <c r="M174" i="1"/>
  <c r="L162" i="1"/>
  <c r="M162" i="1"/>
  <c r="L150" i="1"/>
  <c r="M150" i="1"/>
  <c r="L138" i="1"/>
  <c r="M138" i="1"/>
  <c r="M126" i="1"/>
  <c r="L126" i="1"/>
  <c r="L114" i="1"/>
  <c r="M114" i="1"/>
  <c r="L102" i="1"/>
  <c r="M102" i="1"/>
  <c r="L90" i="1"/>
  <c r="M90" i="1"/>
  <c r="L78" i="1"/>
  <c r="M78" i="1"/>
  <c r="L66" i="1"/>
  <c r="M66" i="1"/>
  <c r="L54" i="1"/>
  <c r="M54" i="1"/>
  <c r="L42" i="1"/>
  <c r="M42" i="1"/>
  <c r="L30" i="1"/>
  <c r="M30" i="1"/>
  <c r="L18" i="1"/>
  <c r="M18" i="1"/>
  <c r="L6" i="1"/>
  <c r="M17" i="1"/>
  <c r="L17" i="1"/>
  <c r="L16" i="1"/>
  <c r="M16" i="1"/>
  <c r="L1361" i="1"/>
  <c r="M1361" i="1"/>
  <c r="L1217" i="1"/>
  <c r="M1217" i="1"/>
  <c r="L1073" i="1"/>
  <c r="M1073" i="1"/>
  <c r="L977" i="1"/>
  <c r="M977" i="1"/>
  <c r="L857" i="1"/>
  <c r="M857" i="1"/>
  <c r="L689" i="1"/>
  <c r="M689" i="1"/>
  <c r="L592" i="1"/>
  <c r="M592" i="1"/>
  <c r="M509" i="1"/>
  <c r="L509" i="1"/>
  <c r="M365" i="1"/>
  <c r="L365" i="1"/>
  <c r="M209" i="1"/>
  <c r="L209" i="1"/>
  <c r="M53" i="1"/>
  <c r="L53" i="1"/>
  <c r="L1324" i="1"/>
  <c r="M1324" i="1"/>
  <c r="L1191" i="1"/>
  <c r="M1191" i="1"/>
  <c r="L1098" i="1"/>
  <c r="M1098" i="1"/>
  <c r="L1060" i="1"/>
  <c r="M1060" i="1"/>
  <c r="L1025" i="1"/>
  <c r="M1025" i="1"/>
  <c r="L988" i="1"/>
  <c r="M988" i="1"/>
  <c r="L952" i="1"/>
  <c r="M952" i="1"/>
  <c r="L916" i="1"/>
  <c r="M916" i="1"/>
  <c r="L880" i="1"/>
  <c r="M880" i="1"/>
  <c r="L844" i="1"/>
  <c r="M844" i="1"/>
  <c r="L820" i="1"/>
  <c r="M820" i="1"/>
  <c r="M784" i="1"/>
  <c r="L784" i="1"/>
  <c r="L760" i="1"/>
  <c r="M760" i="1"/>
  <c r="L724" i="1"/>
  <c r="M724" i="1"/>
  <c r="L688" i="1"/>
  <c r="M688" i="1"/>
  <c r="L652" i="1"/>
  <c r="M652" i="1"/>
  <c r="L616" i="1"/>
  <c r="M616" i="1"/>
  <c r="L580" i="1"/>
  <c r="M580" i="1"/>
  <c r="M556" i="1"/>
  <c r="L556" i="1"/>
  <c r="L520" i="1"/>
  <c r="M520" i="1"/>
  <c r="L484" i="1"/>
  <c r="M484" i="1"/>
  <c r="L448" i="1"/>
  <c r="M448" i="1"/>
  <c r="L412" i="1"/>
  <c r="M412" i="1"/>
  <c r="L376" i="1"/>
  <c r="M376" i="1"/>
  <c r="L340" i="1"/>
  <c r="M340" i="1"/>
  <c r="L304" i="1"/>
  <c r="M304" i="1"/>
  <c r="L268" i="1"/>
  <c r="M268" i="1"/>
  <c r="M244" i="1"/>
  <c r="L244" i="1"/>
  <c r="L196" i="1"/>
  <c r="M196" i="1"/>
  <c r="L160" i="1"/>
  <c r="M160" i="1"/>
  <c r="L112" i="1"/>
  <c r="M112" i="1"/>
  <c r="L64" i="1"/>
  <c r="M64" i="1"/>
  <c r="L40" i="1"/>
  <c r="M40" i="1"/>
  <c r="L1359" i="1"/>
  <c r="M1359" i="1"/>
  <c r="L1335" i="1"/>
  <c r="M1335" i="1"/>
  <c r="L1299" i="1"/>
  <c r="M1299" i="1"/>
  <c r="L1263" i="1"/>
  <c r="M1263" i="1"/>
  <c r="L1227" i="1"/>
  <c r="M1227" i="1"/>
  <c r="L1203" i="1"/>
  <c r="M1203" i="1"/>
  <c r="L1167" i="1"/>
  <c r="M1167" i="1"/>
  <c r="L1131" i="1"/>
  <c r="M1131" i="1"/>
  <c r="L1095" i="1"/>
  <c r="M1095" i="1"/>
  <c r="L1059" i="1"/>
  <c r="M1059" i="1"/>
  <c r="L1023" i="1"/>
  <c r="M1023" i="1"/>
  <c r="M999" i="1"/>
  <c r="L999" i="1"/>
  <c r="L964" i="1"/>
  <c r="M964" i="1"/>
  <c r="M927" i="1"/>
  <c r="L927" i="1"/>
  <c r="M891" i="1"/>
  <c r="L891" i="1"/>
  <c r="L855" i="1"/>
  <c r="M855" i="1"/>
  <c r="L843" i="1"/>
  <c r="M843" i="1"/>
  <c r="L819" i="1"/>
  <c r="M819" i="1"/>
  <c r="L807" i="1"/>
  <c r="M807" i="1"/>
  <c r="L795" i="1"/>
  <c r="M795" i="1"/>
  <c r="L783" i="1"/>
  <c r="M783" i="1"/>
  <c r="L771" i="1"/>
  <c r="M771" i="1"/>
  <c r="L759" i="1"/>
  <c r="M759" i="1"/>
  <c r="L747" i="1"/>
  <c r="M747" i="1"/>
  <c r="L735" i="1"/>
  <c r="M735" i="1"/>
  <c r="L723" i="1"/>
  <c r="M723" i="1"/>
  <c r="L711" i="1"/>
  <c r="M711" i="1"/>
  <c r="L699" i="1"/>
  <c r="M699" i="1"/>
  <c r="M687" i="1"/>
  <c r="L687" i="1"/>
  <c r="L675" i="1"/>
  <c r="M675" i="1"/>
  <c r="L663" i="1"/>
  <c r="M663" i="1"/>
  <c r="L651" i="1"/>
  <c r="M651" i="1"/>
  <c r="L639" i="1"/>
  <c r="M639" i="1"/>
  <c r="L626" i="1"/>
  <c r="M626" i="1"/>
  <c r="L615" i="1"/>
  <c r="M615" i="1"/>
  <c r="L603" i="1"/>
  <c r="M603" i="1"/>
  <c r="L591" i="1"/>
  <c r="M591" i="1"/>
  <c r="L579" i="1"/>
  <c r="M579" i="1"/>
  <c r="L567" i="1"/>
  <c r="M567" i="1"/>
  <c r="L555" i="1"/>
  <c r="M555" i="1"/>
  <c r="M543" i="1"/>
  <c r="L543" i="1"/>
  <c r="L531" i="1"/>
  <c r="M531" i="1"/>
  <c r="L519" i="1"/>
  <c r="M519" i="1"/>
  <c r="L507" i="1"/>
  <c r="M507" i="1"/>
  <c r="M495" i="1"/>
  <c r="L495" i="1"/>
  <c r="L483" i="1"/>
  <c r="M483" i="1"/>
  <c r="L471" i="1"/>
  <c r="M471" i="1"/>
  <c r="L459" i="1"/>
  <c r="M459" i="1"/>
  <c r="L447" i="1"/>
  <c r="M447" i="1"/>
  <c r="L435" i="1"/>
  <c r="M435" i="1"/>
  <c r="M423" i="1"/>
  <c r="L423" i="1"/>
  <c r="L411" i="1"/>
  <c r="M411" i="1"/>
  <c r="L399" i="1"/>
  <c r="M399" i="1"/>
  <c r="L387" i="1"/>
  <c r="M387" i="1"/>
  <c r="L375" i="1"/>
  <c r="M375" i="1"/>
  <c r="L363" i="1"/>
  <c r="M363" i="1"/>
  <c r="M351" i="1"/>
  <c r="L351" i="1"/>
  <c r="M339" i="1"/>
  <c r="L339" i="1"/>
  <c r="L327" i="1"/>
  <c r="M327" i="1"/>
  <c r="L315" i="1"/>
  <c r="M315" i="1"/>
  <c r="M303" i="1"/>
  <c r="L303" i="1"/>
  <c r="L291" i="1"/>
  <c r="M291" i="1"/>
  <c r="M279" i="1"/>
  <c r="L279" i="1"/>
  <c r="L267" i="1"/>
  <c r="M267" i="1"/>
  <c r="L255" i="1"/>
  <c r="M255" i="1"/>
  <c r="L243" i="1"/>
  <c r="M243" i="1"/>
  <c r="L231" i="1"/>
  <c r="M231" i="1"/>
  <c r="L219" i="1"/>
  <c r="M219" i="1"/>
  <c r="M207" i="1"/>
  <c r="L207" i="1"/>
  <c r="L195" i="1"/>
  <c r="M195" i="1"/>
  <c r="L183" i="1"/>
  <c r="M183" i="1"/>
  <c r="M171" i="1"/>
  <c r="L171" i="1"/>
  <c r="L159" i="1"/>
  <c r="M159" i="1"/>
  <c r="L147" i="1"/>
  <c r="M147" i="1"/>
  <c r="M135" i="1"/>
  <c r="L135" i="1"/>
  <c r="L123" i="1"/>
  <c r="M123" i="1"/>
  <c r="L111" i="1"/>
  <c r="M111" i="1"/>
  <c r="L99" i="1"/>
  <c r="M99" i="1"/>
  <c r="L87" i="1"/>
  <c r="M87" i="1"/>
  <c r="L75" i="1"/>
  <c r="M75" i="1"/>
  <c r="M63" i="1"/>
  <c r="L63" i="1"/>
  <c r="L51" i="1"/>
  <c r="M51" i="1"/>
  <c r="L39" i="1"/>
  <c r="M39" i="1"/>
  <c r="L27" i="1"/>
  <c r="M27" i="1"/>
  <c r="L15" i="1"/>
  <c r="M15" i="1"/>
  <c r="L1373" i="1"/>
  <c r="M1373" i="1"/>
  <c r="L1301" i="1"/>
  <c r="M1301" i="1"/>
  <c r="L1229" i="1"/>
  <c r="M1229" i="1"/>
  <c r="L1145" i="1"/>
  <c r="M1145" i="1"/>
  <c r="L1085" i="1"/>
  <c r="M1085" i="1"/>
  <c r="L1001" i="1"/>
  <c r="M1001" i="1"/>
  <c r="L941" i="1"/>
  <c r="M941" i="1"/>
  <c r="L881" i="1"/>
  <c r="M881" i="1"/>
  <c r="L809" i="1"/>
  <c r="M809" i="1"/>
  <c r="L737" i="1"/>
  <c r="M737" i="1"/>
  <c r="L641" i="1"/>
  <c r="M641" i="1"/>
  <c r="L557" i="1"/>
  <c r="M557" i="1"/>
  <c r="M497" i="1"/>
  <c r="L497" i="1"/>
  <c r="M413" i="1"/>
  <c r="L413" i="1"/>
  <c r="M341" i="1"/>
  <c r="L341" i="1"/>
  <c r="M281" i="1"/>
  <c r="L281" i="1"/>
  <c r="M221" i="1"/>
  <c r="L221" i="1"/>
  <c r="M137" i="1"/>
  <c r="L137" i="1"/>
  <c r="M89" i="1"/>
  <c r="L89" i="1"/>
  <c r="L1348" i="1"/>
  <c r="M1348" i="1"/>
  <c r="L1264" i="1"/>
  <c r="M1264" i="1"/>
  <c r="L1205" i="1"/>
  <c r="M1205" i="1"/>
  <c r="L1180" i="1"/>
  <c r="M1180" i="1"/>
  <c r="L1168" i="1"/>
  <c r="M1168" i="1"/>
  <c r="L1084" i="1"/>
  <c r="M1084" i="1"/>
  <c r="L1072" i="1"/>
  <c r="M1072" i="1"/>
  <c r="L1048" i="1"/>
  <c r="M1048" i="1"/>
  <c r="L1036" i="1"/>
  <c r="M1036" i="1"/>
  <c r="L1012" i="1"/>
  <c r="M1012" i="1"/>
  <c r="L1000" i="1"/>
  <c r="M1000" i="1"/>
  <c r="L976" i="1"/>
  <c r="M976" i="1"/>
  <c r="L963" i="1"/>
  <c r="M963" i="1"/>
  <c r="L940" i="1"/>
  <c r="M940" i="1"/>
  <c r="L928" i="1"/>
  <c r="M928" i="1"/>
  <c r="L905" i="1"/>
  <c r="M905" i="1"/>
  <c r="L892" i="1"/>
  <c r="M892" i="1"/>
  <c r="L868" i="1"/>
  <c r="M868" i="1"/>
  <c r="L856" i="1"/>
  <c r="M856" i="1"/>
  <c r="L832" i="1"/>
  <c r="M832" i="1"/>
  <c r="L808" i="1"/>
  <c r="M808" i="1"/>
  <c r="L797" i="1"/>
  <c r="M797" i="1"/>
  <c r="L772" i="1"/>
  <c r="M772" i="1"/>
  <c r="L748" i="1"/>
  <c r="M748" i="1"/>
  <c r="L736" i="1"/>
  <c r="M736" i="1"/>
  <c r="L712" i="1"/>
  <c r="M712" i="1"/>
  <c r="L700" i="1"/>
  <c r="M700" i="1"/>
  <c r="L676" i="1"/>
  <c r="M676" i="1"/>
  <c r="L664" i="1"/>
  <c r="M664" i="1"/>
  <c r="L640" i="1"/>
  <c r="M640" i="1"/>
  <c r="L628" i="1"/>
  <c r="M628" i="1"/>
  <c r="L605" i="1"/>
  <c r="M605" i="1"/>
  <c r="L593" i="1"/>
  <c r="M593" i="1"/>
  <c r="L568" i="1"/>
  <c r="M568" i="1"/>
  <c r="L544" i="1"/>
  <c r="M544" i="1"/>
  <c r="L533" i="1"/>
  <c r="M533" i="1"/>
  <c r="M508" i="1"/>
  <c r="L508" i="1"/>
  <c r="M496" i="1"/>
  <c r="L496" i="1"/>
  <c r="L472" i="1"/>
  <c r="M472" i="1"/>
  <c r="M460" i="1"/>
  <c r="L460" i="1"/>
  <c r="M436" i="1"/>
  <c r="L436" i="1"/>
  <c r="L424" i="1"/>
  <c r="M424" i="1"/>
  <c r="L400" i="1"/>
  <c r="M400" i="1"/>
  <c r="M388" i="1"/>
  <c r="L388" i="1"/>
  <c r="M364" i="1"/>
  <c r="L364" i="1"/>
  <c r="L352" i="1"/>
  <c r="M352" i="1"/>
  <c r="L328" i="1"/>
  <c r="M328" i="1"/>
  <c r="L316" i="1"/>
  <c r="M316" i="1"/>
  <c r="M292" i="1"/>
  <c r="L292" i="1"/>
  <c r="L280" i="1"/>
  <c r="M280" i="1"/>
  <c r="L256" i="1"/>
  <c r="M256" i="1"/>
  <c r="L232" i="1"/>
  <c r="M232" i="1"/>
  <c r="M220" i="1"/>
  <c r="L220" i="1"/>
  <c r="L208" i="1"/>
  <c r="M208" i="1"/>
  <c r="L184" i="1"/>
  <c r="M184" i="1"/>
  <c r="L172" i="1"/>
  <c r="M172" i="1"/>
  <c r="M148" i="1"/>
  <c r="L148" i="1"/>
  <c r="L136" i="1"/>
  <c r="M136" i="1"/>
  <c r="L124" i="1"/>
  <c r="M124" i="1"/>
  <c r="M100" i="1"/>
  <c r="L100" i="1"/>
  <c r="L88" i="1"/>
  <c r="M88" i="1"/>
  <c r="M76" i="1"/>
  <c r="L76" i="1"/>
  <c r="L52" i="1"/>
  <c r="M52" i="1"/>
  <c r="L28" i="1"/>
  <c r="M28" i="1"/>
  <c r="L1371" i="1"/>
  <c r="M1371" i="1"/>
  <c r="L1347" i="1"/>
  <c r="M1347" i="1"/>
  <c r="L1323" i="1"/>
  <c r="M1323" i="1"/>
  <c r="L1311" i="1"/>
  <c r="M1311" i="1"/>
  <c r="L1287" i="1"/>
  <c r="M1287" i="1"/>
  <c r="L1275" i="1"/>
  <c r="M1275" i="1"/>
  <c r="M1251" i="1"/>
  <c r="L1251" i="1"/>
  <c r="L1239" i="1"/>
  <c r="M1239" i="1"/>
  <c r="M1215" i="1"/>
  <c r="L1215" i="1"/>
  <c r="M1192" i="1"/>
  <c r="L1192" i="1"/>
  <c r="L1179" i="1"/>
  <c r="M1179" i="1"/>
  <c r="M1155" i="1"/>
  <c r="L1155" i="1"/>
  <c r="M1143" i="1"/>
  <c r="L1143" i="1"/>
  <c r="M1119" i="1"/>
  <c r="L1119" i="1"/>
  <c r="L1107" i="1"/>
  <c r="M1107" i="1"/>
  <c r="L1082" i="1"/>
  <c r="M1082" i="1"/>
  <c r="M1071" i="1"/>
  <c r="L1071" i="1"/>
  <c r="L1047" i="1"/>
  <c r="M1047" i="1"/>
  <c r="L1035" i="1"/>
  <c r="M1035" i="1"/>
  <c r="L1011" i="1"/>
  <c r="M1011" i="1"/>
  <c r="L987" i="1"/>
  <c r="M987" i="1"/>
  <c r="L975" i="1"/>
  <c r="M975" i="1"/>
  <c r="L951" i="1"/>
  <c r="M951" i="1"/>
  <c r="M939" i="1"/>
  <c r="L939" i="1"/>
  <c r="L915" i="1"/>
  <c r="M915" i="1"/>
  <c r="L903" i="1"/>
  <c r="M903" i="1"/>
  <c r="L879" i="1"/>
  <c r="M879" i="1"/>
  <c r="M867" i="1"/>
  <c r="L867" i="1"/>
  <c r="L831" i="1"/>
  <c r="M831" i="1"/>
  <c r="L1370" i="1"/>
  <c r="M1370" i="1"/>
  <c r="L1358" i="1"/>
  <c r="M1358" i="1"/>
  <c r="L1346" i="1"/>
  <c r="M1346" i="1"/>
  <c r="L1334" i="1"/>
  <c r="M1334" i="1"/>
  <c r="L1322" i="1"/>
  <c r="M1322" i="1"/>
  <c r="L1310" i="1"/>
  <c r="M1310" i="1"/>
  <c r="L1298" i="1"/>
  <c r="M1298" i="1"/>
  <c r="L1286" i="1"/>
  <c r="M1286" i="1"/>
  <c r="M1274" i="1"/>
  <c r="L1274" i="1"/>
  <c r="L1262" i="1"/>
  <c r="M1262" i="1"/>
  <c r="M1250" i="1"/>
  <c r="L1250" i="1"/>
  <c r="L1238" i="1"/>
  <c r="M1238" i="1"/>
  <c r="L1226" i="1"/>
  <c r="M1226" i="1"/>
  <c r="M1214" i="1"/>
  <c r="L1214" i="1"/>
  <c r="M1202" i="1"/>
  <c r="L1202" i="1"/>
  <c r="L1189" i="1"/>
  <c r="M1189" i="1"/>
  <c r="L1178" i="1"/>
  <c r="M1178" i="1"/>
  <c r="M1166" i="1"/>
  <c r="L1166" i="1"/>
  <c r="L1154" i="1"/>
  <c r="M1154" i="1"/>
  <c r="L1142" i="1"/>
  <c r="M1142" i="1"/>
  <c r="M1132" i="1"/>
  <c r="L1132" i="1"/>
  <c r="M1117" i="1"/>
  <c r="L1117" i="1"/>
  <c r="L1106" i="1"/>
  <c r="M1106" i="1"/>
  <c r="L1094" i="1"/>
  <c r="M1094" i="1"/>
  <c r="L1083" i="1"/>
  <c r="M1083" i="1"/>
  <c r="M1070" i="1"/>
  <c r="L1070" i="1"/>
  <c r="M1058" i="1"/>
  <c r="L1058" i="1"/>
  <c r="L1046" i="1"/>
  <c r="M1046" i="1"/>
  <c r="L1034" i="1"/>
  <c r="M1034" i="1"/>
  <c r="L1022" i="1"/>
  <c r="M1022" i="1"/>
  <c r="L1010" i="1"/>
  <c r="M1010" i="1"/>
  <c r="L998" i="1"/>
  <c r="M998" i="1"/>
  <c r="M986" i="1"/>
  <c r="L986" i="1"/>
  <c r="L974" i="1"/>
  <c r="M974" i="1"/>
  <c r="L962" i="1"/>
  <c r="M962" i="1"/>
  <c r="L950" i="1"/>
  <c r="M950" i="1"/>
  <c r="L938" i="1"/>
  <c r="M938" i="1"/>
  <c r="L926" i="1"/>
  <c r="M926" i="1"/>
  <c r="M914" i="1"/>
  <c r="L914" i="1"/>
  <c r="L902" i="1"/>
  <c r="M902" i="1"/>
  <c r="L890" i="1"/>
  <c r="M890" i="1"/>
  <c r="L878" i="1"/>
  <c r="M878" i="1"/>
  <c r="L866" i="1"/>
  <c r="M866" i="1"/>
  <c r="L854" i="1"/>
  <c r="M854" i="1"/>
  <c r="L842" i="1"/>
  <c r="M842" i="1"/>
  <c r="L830" i="1"/>
  <c r="M830" i="1"/>
  <c r="L818" i="1"/>
  <c r="M818" i="1"/>
  <c r="L806" i="1"/>
  <c r="M806" i="1"/>
  <c r="L794" i="1"/>
  <c r="M794" i="1"/>
  <c r="L782" i="1"/>
  <c r="M782" i="1"/>
  <c r="L770" i="1"/>
  <c r="M770" i="1"/>
  <c r="M758" i="1"/>
  <c r="L758" i="1"/>
  <c r="L746" i="1"/>
  <c r="M746" i="1"/>
  <c r="L734" i="1"/>
  <c r="M734" i="1"/>
  <c r="L721" i="1"/>
  <c r="M721" i="1"/>
  <c r="L710" i="1"/>
  <c r="M710" i="1"/>
  <c r="L698" i="1"/>
  <c r="M698" i="1"/>
  <c r="M686" i="1"/>
  <c r="L686" i="1"/>
  <c r="L674" i="1"/>
  <c r="M674" i="1"/>
  <c r="L662" i="1"/>
  <c r="M662" i="1"/>
  <c r="L650" i="1"/>
  <c r="M650" i="1"/>
  <c r="L638" i="1"/>
  <c r="M638" i="1"/>
  <c r="M627" i="1"/>
  <c r="L627" i="1"/>
  <c r="L614" i="1"/>
  <c r="M614" i="1"/>
  <c r="L602" i="1"/>
  <c r="M602" i="1"/>
  <c r="L590" i="1"/>
  <c r="M590" i="1"/>
  <c r="L578" i="1"/>
  <c r="M578" i="1"/>
  <c r="L565" i="1"/>
  <c r="M565" i="1"/>
  <c r="L554" i="1"/>
  <c r="M554" i="1"/>
  <c r="L542" i="1"/>
  <c r="M542" i="1"/>
  <c r="M530" i="1"/>
  <c r="L530" i="1"/>
  <c r="L518" i="1"/>
  <c r="M518" i="1"/>
  <c r="L506" i="1"/>
  <c r="M506" i="1"/>
  <c r="L494" i="1"/>
  <c r="M494" i="1"/>
  <c r="M482" i="1"/>
  <c r="L482" i="1"/>
  <c r="L469" i="1"/>
  <c r="M469" i="1"/>
  <c r="L458" i="1"/>
  <c r="M458" i="1"/>
  <c r="M446" i="1"/>
  <c r="L446" i="1"/>
  <c r="L434" i="1"/>
  <c r="M434" i="1"/>
  <c r="L422" i="1"/>
  <c r="M422" i="1"/>
  <c r="M410" i="1"/>
  <c r="L410" i="1"/>
  <c r="L398" i="1"/>
  <c r="M398" i="1"/>
  <c r="L386" i="1"/>
  <c r="M386" i="1"/>
  <c r="M374" i="1"/>
  <c r="L374" i="1"/>
  <c r="L362" i="1"/>
  <c r="M362" i="1"/>
  <c r="L350" i="1"/>
  <c r="M350" i="1"/>
  <c r="M338" i="1"/>
  <c r="L338" i="1"/>
  <c r="L326" i="1"/>
  <c r="M326" i="1"/>
  <c r="L314" i="1"/>
  <c r="M314" i="1"/>
  <c r="L302" i="1"/>
  <c r="M302" i="1"/>
  <c r="L290" i="1"/>
  <c r="M290" i="1"/>
  <c r="L278" i="1"/>
  <c r="M278" i="1"/>
  <c r="M266" i="1"/>
  <c r="L266" i="1"/>
  <c r="L254" i="1"/>
  <c r="M254" i="1"/>
  <c r="L242" i="1"/>
  <c r="M242" i="1"/>
  <c r="L230" i="1"/>
  <c r="M230" i="1"/>
  <c r="L218" i="1"/>
  <c r="M218" i="1"/>
  <c r="L206" i="1"/>
  <c r="M206" i="1"/>
  <c r="M194" i="1"/>
  <c r="L194" i="1"/>
  <c r="L182" i="1"/>
  <c r="M182" i="1"/>
  <c r="L170" i="1"/>
  <c r="M170" i="1"/>
  <c r="M158" i="1"/>
  <c r="L158" i="1"/>
  <c r="L146" i="1"/>
  <c r="M146" i="1"/>
  <c r="M134" i="1"/>
  <c r="L134" i="1"/>
  <c r="M122" i="1"/>
  <c r="L122" i="1"/>
  <c r="L110" i="1"/>
  <c r="M110" i="1"/>
  <c r="L98" i="1"/>
  <c r="M98" i="1"/>
  <c r="L86" i="1"/>
  <c r="M86" i="1"/>
  <c r="L74" i="1"/>
  <c r="M74" i="1"/>
  <c r="L62" i="1"/>
  <c r="M62" i="1"/>
  <c r="M50" i="1"/>
  <c r="L50" i="1"/>
  <c r="L38" i="1"/>
  <c r="M38" i="1"/>
  <c r="L26" i="1"/>
  <c r="M26" i="1"/>
  <c r="L14" i="1"/>
  <c r="M14" i="1"/>
  <c r="L13" i="1"/>
  <c r="M13" i="1"/>
  <c r="L1325" i="1"/>
  <c r="M1325" i="1"/>
  <c r="M1265" i="1"/>
  <c r="L1265" i="1"/>
  <c r="L1193" i="1"/>
  <c r="M1193" i="1"/>
  <c r="L1121" i="1"/>
  <c r="M1121" i="1"/>
  <c r="L1037" i="1"/>
  <c r="M1037" i="1"/>
  <c r="L965" i="1"/>
  <c r="M965" i="1"/>
  <c r="L893" i="1"/>
  <c r="M893" i="1"/>
  <c r="L796" i="1"/>
  <c r="M796" i="1"/>
  <c r="L749" i="1"/>
  <c r="M749" i="1"/>
  <c r="L677" i="1"/>
  <c r="M677" i="1"/>
  <c r="L617" i="1"/>
  <c r="M617" i="1"/>
  <c r="L532" i="1"/>
  <c r="M532" i="1"/>
  <c r="M449" i="1"/>
  <c r="L449" i="1"/>
  <c r="M389" i="1"/>
  <c r="L389" i="1"/>
  <c r="M317" i="1"/>
  <c r="L317" i="1"/>
  <c r="M257" i="1"/>
  <c r="L257" i="1"/>
  <c r="M197" i="1"/>
  <c r="L197" i="1"/>
  <c r="M125" i="1"/>
  <c r="L125" i="1"/>
  <c r="M101" i="1"/>
  <c r="L101" i="1"/>
  <c r="L1360" i="1"/>
  <c r="M1360" i="1"/>
  <c r="L1276" i="1"/>
  <c r="M1276" i="1"/>
  <c r="L1216" i="1"/>
  <c r="M1216" i="1"/>
  <c r="L1144" i="1"/>
  <c r="M1144" i="1"/>
  <c r="L1357" i="1"/>
  <c r="M1357" i="1"/>
  <c r="L1309" i="1"/>
  <c r="M1309" i="1"/>
  <c r="L1272" i="1"/>
  <c r="M1272" i="1"/>
  <c r="L1237" i="1"/>
  <c r="M1237" i="1"/>
  <c r="M1190" i="1"/>
  <c r="L1190" i="1"/>
  <c r="L1177" i="1"/>
  <c r="M1177" i="1"/>
  <c r="L1153" i="1"/>
  <c r="M1153" i="1"/>
  <c r="M1105" i="1"/>
  <c r="L1105" i="1"/>
  <c r="L1093" i="1"/>
  <c r="M1093" i="1"/>
  <c r="L1081" i="1"/>
  <c r="M1081" i="1"/>
  <c r="L1069" i="1"/>
  <c r="M1069" i="1"/>
  <c r="L1057" i="1"/>
  <c r="M1057" i="1"/>
  <c r="M1045" i="1"/>
  <c r="L1045" i="1"/>
  <c r="L1033" i="1"/>
  <c r="M1033" i="1"/>
  <c r="L1021" i="1"/>
  <c r="M1021" i="1"/>
  <c r="L1009" i="1"/>
  <c r="M1009" i="1"/>
  <c r="M996" i="1"/>
  <c r="L996" i="1"/>
  <c r="M985" i="1"/>
  <c r="L985" i="1"/>
  <c r="M973" i="1"/>
  <c r="L973" i="1"/>
  <c r="L961" i="1"/>
  <c r="M961" i="1"/>
  <c r="L949" i="1"/>
  <c r="M949" i="1"/>
  <c r="L937" i="1"/>
  <c r="M937" i="1"/>
  <c r="M925" i="1"/>
  <c r="L925" i="1"/>
  <c r="M913" i="1"/>
  <c r="L913" i="1"/>
  <c r="L901" i="1"/>
  <c r="M901" i="1"/>
  <c r="L889" i="1"/>
  <c r="M889" i="1"/>
  <c r="L877" i="1"/>
  <c r="M877" i="1"/>
  <c r="L865" i="1"/>
  <c r="M865" i="1"/>
  <c r="L853" i="1"/>
  <c r="M853" i="1"/>
  <c r="L841" i="1"/>
  <c r="M841" i="1"/>
  <c r="L829" i="1"/>
  <c r="M829" i="1"/>
  <c r="L817" i="1"/>
  <c r="M817" i="1"/>
  <c r="L805" i="1"/>
  <c r="M805" i="1"/>
  <c r="L793" i="1"/>
  <c r="M793" i="1"/>
  <c r="L781" i="1"/>
  <c r="M781" i="1"/>
  <c r="L769" i="1"/>
  <c r="M769" i="1"/>
  <c r="L757" i="1"/>
  <c r="M757" i="1"/>
  <c r="L745" i="1"/>
  <c r="M745" i="1"/>
  <c r="L733" i="1"/>
  <c r="M733" i="1"/>
  <c r="L722" i="1"/>
  <c r="M722" i="1"/>
  <c r="L709" i="1"/>
  <c r="M709" i="1"/>
  <c r="L697" i="1"/>
  <c r="M697" i="1"/>
  <c r="L685" i="1"/>
  <c r="M685" i="1"/>
  <c r="L673" i="1"/>
  <c r="M673" i="1"/>
  <c r="L661" i="1"/>
  <c r="M661" i="1"/>
  <c r="L649" i="1"/>
  <c r="M649" i="1"/>
  <c r="L637" i="1"/>
  <c r="M637" i="1"/>
  <c r="L625" i="1"/>
  <c r="M625" i="1"/>
  <c r="L613" i="1"/>
  <c r="M613" i="1"/>
  <c r="L600" i="1"/>
  <c r="M600" i="1"/>
  <c r="L589" i="1"/>
  <c r="M589" i="1"/>
  <c r="L577" i="1"/>
  <c r="M577" i="1"/>
  <c r="L566" i="1"/>
  <c r="M566" i="1"/>
  <c r="L553" i="1"/>
  <c r="M553" i="1"/>
  <c r="L541" i="1"/>
  <c r="M541" i="1"/>
  <c r="L529" i="1"/>
  <c r="M529" i="1"/>
  <c r="M517" i="1"/>
  <c r="L517" i="1"/>
  <c r="L505" i="1"/>
  <c r="M505" i="1"/>
  <c r="L493" i="1"/>
  <c r="M493" i="1"/>
  <c r="L481" i="1"/>
  <c r="M481" i="1"/>
  <c r="M470" i="1"/>
  <c r="L470" i="1"/>
  <c r="L457" i="1"/>
  <c r="M457" i="1"/>
  <c r="L445" i="1"/>
  <c r="M445" i="1"/>
  <c r="L433" i="1"/>
  <c r="M433" i="1"/>
  <c r="L421" i="1"/>
  <c r="M421" i="1"/>
  <c r="L409" i="1"/>
  <c r="M409" i="1"/>
  <c r="M397" i="1"/>
  <c r="L397" i="1"/>
  <c r="L385" i="1"/>
  <c r="M385" i="1"/>
  <c r="L373" i="1"/>
  <c r="M373" i="1"/>
  <c r="L361" i="1"/>
  <c r="M361" i="1"/>
  <c r="L349" i="1"/>
  <c r="M349" i="1"/>
  <c r="L337" i="1"/>
  <c r="M337" i="1"/>
  <c r="M325" i="1"/>
  <c r="L325" i="1"/>
  <c r="L313" i="1"/>
  <c r="M313" i="1"/>
  <c r="L301" i="1"/>
  <c r="M301" i="1"/>
  <c r="M289" i="1"/>
  <c r="L289" i="1"/>
  <c r="L277" i="1"/>
  <c r="M277" i="1"/>
  <c r="L265" i="1"/>
  <c r="M265" i="1"/>
  <c r="M253" i="1"/>
  <c r="L253" i="1"/>
  <c r="L241" i="1"/>
  <c r="M241" i="1"/>
  <c r="M229" i="1"/>
  <c r="L229" i="1"/>
  <c r="L217" i="1"/>
  <c r="M217" i="1"/>
  <c r="M205" i="1"/>
  <c r="L205" i="1"/>
  <c r="L193" i="1"/>
  <c r="M193" i="1"/>
  <c r="M181" i="1"/>
  <c r="L181" i="1"/>
  <c r="L169" i="1"/>
  <c r="M169" i="1"/>
  <c r="L157" i="1"/>
  <c r="M157" i="1"/>
  <c r="L145" i="1"/>
  <c r="M145" i="1"/>
  <c r="L133" i="1"/>
  <c r="M133" i="1"/>
  <c r="L121" i="1"/>
  <c r="M121" i="1"/>
  <c r="M109" i="1"/>
  <c r="L109" i="1"/>
  <c r="L97" i="1"/>
  <c r="M97" i="1"/>
  <c r="L85" i="1"/>
  <c r="M85" i="1"/>
  <c r="L73" i="1"/>
  <c r="M73" i="1"/>
  <c r="M61" i="1"/>
  <c r="L61" i="1"/>
  <c r="L49" i="1"/>
  <c r="M49" i="1"/>
  <c r="M37" i="1"/>
  <c r="L37" i="1"/>
  <c r="L25" i="1"/>
  <c r="M25" i="1"/>
  <c r="L1368" i="1"/>
  <c r="M1368" i="1"/>
  <c r="L1356" i="1"/>
  <c r="M1356" i="1"/>
  <c r="L1344" i="1"/>
  <c r="M1344" i="1"/>
  <c r="M1332" i="1"/>
  <c r="L1332" i="1"/>
  <c r="L1320" i="1"/>
  <c r="M1320" i="1"/>
  <c r="L1308" i="1"/>
  <c r="M1308" i="1"/>
  <c r="L1296" i="1"/>
  <c r="M1296" i="1"/>
  <c r="M1284" i="1"/>
  <c r="L1284" i="1"/>
  <c r="L1273" i="1"/>
  <c r="M1273" i="1"/>
  <c r="L1260" i="1"/>
  <c r="M1260" i="1"/>
  <c r="M1249" i="1"/>
  <c r="L1249" i="1"/>
  <c r="M1236" i="1"/>
  <c r="L1236" i="1"/>
  <c r="L1224" i="1"/>
  <c r="M1224" i="1"/>
  <c r="L1212" i="1"/>
  <c r="M1212" i="1"/>
  <c r="L1199" i="1"/>
  <c r="M1199" i="1"/>
  <c r="M1188" i="1"/>
  <c r="L1188" i="1"/>
  <c r="M1176" i="1"/>
  <c r="L1176" i="1"/>
  <c r="M1164" i="1"/>
  <c r="L1164" i="1"/>
  <c r="M1152" i="1"/>
  <c r="L1152" i="1"/>
  <c r="M1140" i="1"/>
  <c r="L1140" i="1"/>
  <c r="L1128" i="1"/>
  <c r="M1128" i="1"/>
  <c r="L1116" i="1"/>
  <c r="M1116" i="1"/>
  <c r="M1104" i="1"/>
  <c r="L1104" i="1"/>
  <c r="L1091" i="1"/>
  <c r="M1091" i="1"/>
  <c r="L1080" i="1"/>
  <c r="M1080" i="1"/>
  <c r="L1068" i="1"/>
  <c r="M1068" i="1"/>
  <c r="M1056" i="1"/>
  <c r="L1056" i="1"/>
  <c r="L1044" i="1"/>
  <c r="M1044" i="1"/>
  <c r="M1032" i="1"/>
  <c r="L1032" i="1"/>
  <c r="L1020" i="1"/>
  <c r="M1020" i="1"/>
  <c r="L1008" i="1"/>
  <c r="M1008" i="1"/>
  <c r="L997" i="1"/>
  <c r="M997" i="1"/>
  <c r="L984" i="1"/>
  <c r="M984" i="1"/>
  <c r="L972" i="1"/>
  <c r="M972" i="1"/>
  <c r="M960" i="1"/>
  <c r="L960" i="1"/>
  <c r="L948" i="1"/>
  <c r="M948" i="1"/>
  <c r="L936" i="1"/>
  <c r="M936" i="1"/>
  <c r="L924" i="1"/>
  <c r="M924" i="1"/>
  <c r="M912" i="1"/>
  <c r="L912" i="1"/>
  <c r="L900" i="1"/>
  <c r="M900" i="1"/>
  <c r="L888" i="1"/>
  <c r="M888" i="1"/>
  <c r="M876" i="1"/>
  <c r="L876" i="1"/>
  <c r="L864" i="1"/>
  <c r="M864" i="1"/>
  <c r="L852" i="1"/>
  <c r="M852" i="1"/>
  <c r="L840" i="1"/>
  <c r="M840" i="1"/>
  <c r="L828" i="1"/>
  <c r="M828" i="1"/>
  <c r="L816" i="1"/>
  <c r="M816" i="1"/>
  <c r="L804" i="1"/>
  <c r="M804" i="1"/>
  <c r="M792" i="1"/>
  <c r="L792" i="1"/>
  <c r="L780" i="1"/>
  <c r="M780" i="1"/>
  <c r="L768" i="1"/>
  <c r="M768" i="1"/>
  <c r="L756" i="1"/>
  <c r="M756" i="1"/>
  <c r="L744" i="1"/>
  <c r="M744" i="1"/>
  <c r="M732" i="1"/>
  <c r="L732" i="1"/>
  <c r="L720" i="1"/>
  <c r="M720" i="1"/>
  <c r="L708" i="1"/>
  <c r="M708" i="1"/>
  <c r="L696" i="1"/>
  <c r="M696" i="1"/>
  <c r="L684" i="1"/>
  <c r="M684" i="1"/>
  <c r="L672" i="1"/>
  <c r="M672" i="1"/>
  <c r="L660" i="1"/>
  <c r="M660" i="1"/>
  <c r="L648" i="1"/>
  <c r="M648" i="1"/>
  <c r="M636" i="1"/>
  <c r="L636" i="1"/>
  <c r="M624" i="1"/>
  <c r="L624" i="1"/>
  <c r="L612" i="1"/>
  <c r="M612" i="1"/>
  <c r="L601" i="1"/>
  <c r="M601" i="1"/>
  <c r="L588" i="1"/>
  <c r="M588" i="1"/>
  <c r="L576" i="1"/>
  <c r="M576" i="1"/>
  <c r="L564" i="1"/>
  <c r="M564" i="1"/>
  <c r="L552" i="1"/>
  <c r="M552" i="1"/>
  <c r="L540" i="1"/>
  <c r="M540" i="1"/>
  <c r="L528" i="1"/>
  <c r="M528" i="1"/>
  <c r="L516" i="1"/>
  <c r="M516" i="1"/>
  <c r="L504" i="1"/>
  <c r="M504" i="1"/>
  <c r="L492" i="1"/>
  <c r="M492" i="1"/>
  <c r="M480" i="1"/>
  <c r="L480" i="1"/>
  <c r="L468" i="1"/>
  <c r="M468" i="1"/>
  <c r="M456" i="1"/>
  <c r="L456" i="1"/>
  <c r="L444" i="1"/>
  <c r="M444" i="1"/>
  <c r="M432" i="1"/>
  <c r="L432" i="1"/>
  <c r="L420" i="1"/>
  <c r="M420" i="1"/>
  <c r="L408" i="1"/>
  <c r="M408" i="1"/>
  <c r="M396" i="1"/>
  <c r="L396" i="1"/>
  <c r="M384" i="1"/>
  <c r="L384" i="1"/>
  <c r="L372" i="1"/>
  <c r="M372" i="1"/>
  <c r="M360" i="1"/>
  <c r="L360" i="1"/>
  <c r="L348" i="1"/>
  <c r="M348" i="1"/>
  <c r="L336" i="1"/>
  <c r="M336" i="1"/>
  <c r="L324" i="1"/>
  <c r="M324" i="1"/>
  <c r="M312" i="1"/>
  <c r="L312" i="1"/>
  <c r="L299" i="1"/>
  <c r="M299" i="1"/>
  <c r="L288" i="1"/>
  <c r="M288" i="1"/>
  <c r="L276" i="1"/>
  <c r="M276" i="1"/>
  <c r="L264" i="1"/>
  <c r="M264" i="1"/>
  <c r="M252" i="1"/>
  <c r="L252" i="1"/>
  <c r="M240" i="1"/>
  <c r="L240" i="1"/>
  <c r="L228" i="1"/>
  <c r="M228" i="1"/>
  <c r="L216" i="1"/>
  <c r="M216" i="1"/>
  <c r="L204" i="1"/>
  <c r="M204" i="1"/>
  <c r="L192" i="1"/>
  <c r="M192" i="1"/>
  <c r="L180" i="1"/>
  <c r="M180" i="1"/>
  <c r="M168" i="1"/>
  <c r="L168" i="1"/>
  <c r="L156" i="1"/>
  <c r="M156" i="1"/>
  <c r="L144" i="1"/>
  <c r="M144" i="1"/>
  <c r="L132" i="1"/>
  <c r="M132" i="1"/>
  <c r="L120" i="1"/>
  <c r="M120" i="1"/>
  <c r="L108" i="1"/>
  <c r="M108" i="1"/>
  <c r="M96" i="1"/>
  <c r="L96" i="1"/>
  <c r="L84" i="1"/>
  <c r="M84" i="1"/>
  <c r="L72" i="1"/>
  <c r="M72" i="1"/>
  <c r="L60" i="1"/>
  <c r="M60" i="1"/>
  <c r="L48" i="1"/>
  <c r="M48" i="1"/>
  <c r="L36" i="1"/>
  <c r="M36" i="1"/>
  <c r="M24" i="1"/>
  <c r="L24" i="1"/>
  <c r="L12" i="1"/>
  <c r="M12" i="1"/>
  <c r="L1337" i="1"/>
  <c r="M1337" i="1"/>
  <c r="L1204" i="1"/>
  <c r="M1204" i="1"/>
  <c r="L1061" i="1"/>
  <c r="M1061" i="1"/>
  <c r="L989" i="1"/>
  <c r="M989" i="1"/>
  <c r="L834" i="1"/>
  <c r="M834" i="1"/>
  <c r="L701" i="1"/>
  <c r="M701" i="1"/>
  <c r="L581" i="1"/>
  <c r="M581" i="1"/>
  <c r="M437" i="1"/>
  <c r="L437" i="1"/>
  <c r="M293" i="1"/>
  <c r="L293" i="1"/>
  <c r="M149" i="1"/>
  <c r="L149" i="1"/>
  <c r="M29" i="1"/>
  <c r="L29" i="1"/>
  <c r="L1288" i="1"/>
  <c r="M1288" i="1"/>
  <c r="L1156" i="1"/>
  <c r="M1156" i="1"/>
  <c r="M1261" i="1"/>
  <c r="L1261" i="1"/>
  <c r="L1165" i="1"/>
  <c r="M1165" i="1"/>
  <c r="L1367" i="1"/>
  <c r="M1367" i="1"/>
  <c r="L1355" i="1"/>
  <c r="M1355" i="1"/>
  <c r="L1343" i="1"/>
  <c r="M1343" i="1"/>
  <c r="L1331" i="1"/>
  <c r="M1331" i="1"/>
  <c r="L1319" i="1"/>
  <c r="M1319" i="1"/>
  <c r="L1307" i="1"/>
  <c r="M1307" i="1"/>
  <c r="L1294" i="1"/>
  <c r="M1294" i="1"/>
  <c r="M1283" i="1"/>
  <c r="L1283" i="1"/>
  <c r="M1271" i="1"/>
  <c r="L1271" i="1"/>
  <c r="M1259" i="1"/>
  <c r="L1259" i="1"/>
  <c r="M1248" i="1"/>
  <c r="L1248" i="1"/>
  <c r="M1235" i="1"/>
  <c r="L1235" i="1"/>
  <c r="L1223" i="1"/>
  <c r="M1223" i="1"/>
  <c r="L1210" i="1"/>
  <c r="M1210" i="1"/>
  <c r="L1200" i="1"/>
  <c r="M1200" i="1"/>
  <c r="L1187" i="1"/>
  <c r="M1187" i="1"/>
  <c r="L1175" i="1"/>
  <c r="M1175" i="1"/>
  <c r="M1163" i="1"/>
  <c r="L1163" i="1"/>
  <c r="L1151" i="1"/>
  <c r="M1151" i="1"/>
  <c r="M1139" i="1"/>
  <c r="L1139" i="1"/>
  <c r="L1127" i="1"/>
  <c r="M1127" i="1"/>
  <c r="L1115" i="1"/>
  <c r="M1115" i="1"/>
  <c r="L1102" i="1"/>
  <c r="M1102" i="1"/>
  <c r="M1092" i="1"/>
  <c r="L1092" i="1"/>
  <c r="L1079" i="1"/>
  <c r="M1079" i="1"/>
  <c r="L1067" i="1"/>
  <c r="M1067" i="1"/>
  <c r="L1055" i="1"/>
  <c r="M1055" i="1"/>
  <c r="L1043" i="1"/>
  <c r="M1043" i="1"/>
  <c r="L1031" i="1"/>
  <c r="M1031" i="1"/>
  <c r="M1019" i="1"/>
  <c r="L1019" i="1"/>
  <c r="L1007" i="1"/>
  <c r="M1007" i="1"/>
  <c r="L995" i="1"/>
  <c r="M995" i="1"/>
  <c r="L983" i="1"/>
  <c r="M983" i="1"/>
  <c r="M971" i="1"/>
  <c r="L971" i="1"/>
  <c r="L959" i="1"/>
  <c r="M959" i="1"/>
  <c r="M947" i="1"/>
  <c r="L947" i="1"/>
  <c r="L935" i="1"/>
  <c r="M935" i="1"/>
  <c r="L923" i="1"/>
  <c r="M923" i="1"/>
  <c r="L911" i="1"/>
  <c r="M911" i="1"/>
  <c r="L899" i="1"/>
  <c r="M899" i="1"/>
  <c r="L887" i="1"/>
  <c r="M887" i="1"/>
  <c r="L874" i="1"/>
  <c r="M874" i="1"/>
  <c r="L863" i="1"/>
  <c r="M863" i="1"/>
  <c r="L851" i="1"/>
  <c r="M851" i="1"/>
  <c r="L839" i="1"/>
  <c r="M839" i="1"/>
  <c r="L827" i="1"/>
  <c r="M827" i="1"/>
  <c r="L815" i="1"/>
  <c r="M815" i="1"/>
  <c r="L803" i="1"/>
  <c r="M803" i="1"/>
  <c r="L791" i="1"/>
  <c r="M791" i="1"/>
  <c r="L779" i="1"/>
  <c r="M779" i="1"/>
  <c r="L767" i="1"/>
  <c r="M767" i="1"/>
  <c r="L755" i="1"/>
  <c r="M755" i="1"/>
  <c r="L743" i="1"/>
  <c r="M743" i="1"/>
  <c r="L731" i="1"/>
  <c r="M731" i="1"/>
  <c r="L718" i="1"/>
  <c r="M718" i="1"/>
  <c r="L707" i="1"/>
  <c r="M707" i="1"/>
  <c r="L695" i="1"/>
  <c r="M695" i="1"/>
  <c r="L683" i="1"/>
  <c r="M683" i="1"/>
  <c r="L670" i="1"/>
  <c r="M670" i="1"/>
  <c r="L659" i="1"/>
  <c r="M659" i="1"/>
  <c r="L647" i="1"/>
  <c r="M647" i="1"/>
  <c r="L635" i="1"/>
  <c r="M635" i="1"/>
  <c r="L623" i="1"/>
  <c r="M623" i="1"/>
  <c r="L611" i="1"/>
  <c r="M611" i="1"/>
  <c r="L599" i="1"/>
  <c r="M599" i="1"/>
  <c r="L587" i="1"/>
  <c r="M587" i="1"/>
  <c r="L575" i="1"/>
  <c r="M575" i="1"/>
  <c r="L563" i="1"/>
  <c r="M563" i="1"/>
  <c r="L551" i="1"/>
  <c r="M551" i="1"/>
  <c r="L539" i="1"/>
  <c r="M539" i="1"/>
  <c r="L527" i="1"/>
  <c r="M527" i="1"/>
  <c r="L515" i="1"/>
  <c r="M515" i="1"/>
  <c r="M503" i="1"/>
  <c r="L503" i="1"/>
  <c r="M491" i="1"/>
  <c r="L491" i="1"/>
  <c r="M479" i="1"/>
  <c r="L479" i="1"/>
  <c r="M467" i="1"/>
  <c r="L467" i="1"/>
  <c r="M455" i="1"/>
  <c r="L455" i="1"/>
  <c r="M443" i="1"/>
  <c r="L443" i="1"/>
  <c r="M431" i="1"/>
  <c r="L431" i="1"/>
  <c r="M419" i="1"/>
  <c r="L419" i="1"/>
  <c r="M407" i="1"/>
  <c r="L407" i="1"/>
  <c r="M395" i="1"/>
  <c r="L395" i="1"/>
  <c r="M383" i="1"/>
  <c r="L383" i="1"/>
  <c r="M371" i="1"/>
  <c r="L371" i="1"/>
  <c r="M359" i="1"/>
  <c r="L359" i="1"/>
  <c r="M347" i="1"/>
  <c r="L347" i="1"/>
  <c r="M335" i="1"/>
  <c r="L335" i="1"/>
  <c r="M323" i="1"/>
  <c r="L323" i="1"/>
  <c r="M311" i="1"/>
  <c r="L311" i="1"/>
  <c r="M300" i="1"/>
  <c r="L300" i="1"/>
  <c r="M287" i="1"/>
  <c r="L287" i="1"/>
  <c r="M275" i="1"/>
  <c r="L275" i="1"/>
  <c r="M263" i="1"/>
  <c r="L263" i="1"/>
  <c r="M251" i="1"/>
  <c r="L251" i="1"/>
  <c r="M239" i="1"/>
  <c r="L239" i="1"/>
  <c r="M227" i="1"/>
  <c r="L227" i="1"/>
  <c r="M215" i="1"/>
  <c r="L215" i="1"/>
  <c r="M203" i="1"/>
  <c r="L203" i="1"/>
  <c r="M191" i="1"/>
  <c r="L191" i="1"/>
  <c r="M179" i="1"/>
  <c r="L179" i="1"/>
  <c r="M167" i="1"/>
  <c r="L167" i="1"/>
  <c r="M155" i="1"/>
  <c r="L155" i="1"/>
  <c r="M143" i="1"/>
  <c r="L143" i="1"/>
  <c r="M131" i="1"/>
  <c r="L131" i="1"/>
  <c r="M119" i="1"/>
  <c r="L119" i="1"/>
  <c r="M107" i="1"/>
  <c r="L107" i="1"/>
  <c r="M95" i="1"/>
  <c r="L95" i="1"/>
  <c r="M83" i="1"/>
  <c r="L83" i="1"/>
  <c r="M71" i="1"/>
  <c r="L71" i="1"/>
  <c r="M59" i="1"/>
  <c r="L59" i="1"/>
  <c r="M47" i="1"/>
  <c r="L47" i="1"/>
  <c r="M35" i="1"/>
  <c r="L35" i="1"/>
  <c r="M23" i="1"/>
  <c r="L23" i="1"/>
  <c r="M11" i="1"/>
  <c r="L11" i="1"/>
  <c r="L10" i="1"/>
  <c r="M10" i="1"/>
  <c r="M1289" i="1"/>
  <c r="L1289" i="1"/>
  <c r="M1241" i="1"/>
  <c r="L1241" i="1"/>
  <c r="M1181" i="1"/>
  <c r="L1181" i="1"/>
  <c r="L1133" i="1"/>
  <c r="M1133" i="1"/>
  <c r="L1049" i="1"/>
  <c r="M1049" i="1"/>
  <c r="M953" i="1"/>
  <c r="L953" i="1"/>
  <c r="L904" i="1"/>
  <c r="M904" i="1"/>
  <c r="L821" i="1"/>
  <c r="M821" i="1"/>
  <c r="L761" i="1"/>
  <c r="M761" i="1"/>
  <c r="L665" i="1"/>
  <c r="M665" i="1"/>
  <c r="L604" i="1"/>
  <c r="M604" i="1"/>
  <c r="L521" i="1"/>
  <c r="M521" i="1"/>
  <c r="M473" i="1"/>
  <c r="L473" i="1"/>
  <c r="M401" i="1"/>
  <c r="L401" i="1"/>
  <c r="M329" i="1"/>
  <c r="L329" i="1"/>
  <c r="M245" i="1"/>
  <c r="L245" i="1"/>
  <c r="M173" i="1"/>
  <c r="L173" i="1"/>
  <c r="M65" i="1"/>
  <c r="L65" i="1"/>
  <c r="L1336" i="1"/>
  <c r="M1336" i="1"/>
  <c r="L1240" i="1"/>
  <c r="M1240" i="1"/>
  <c r="L1120" i="1"/>
  <c r="M1120" i="1"/>
  <c r="L1333" i="1"/>
  <c r="M1333" i="1"/>
  <c r="L1297" i="1"/>
  <c r="M1297" i="1"/>
  <c r="L1225" i="1"/>
  <c r="M1225" i="1"/>
  <c r="M1118" i="1"/>
  <c r="L1118" i="1"/>
  <c r="L1366" i="1"/>
  <c r="M1366" i="1"/>
  <c r="L1330" i="1"/>
  <c r="M1330" i="1"/>
  <c r="L1295" i="1"/>
  <c r="M1295" i="1"/>
  <c r="L1258" i="1"/>
  <c r="M1258" i="1"/>
  <c r="L1222" i="1"/>
  <c r="M1222" i="1"/>
  <c r="L1186" i="1"/>
  <c r="M1186" i="1"/>
  <c r="L1126" i="1"/>
  <c r="M1126" i="1"/>
  <c r="L1103" i="1"/>
  <c r="M1103" i="1"/>
  <c r="L1066" i="1"/>
  <c r="M1066" i="1"/>
  <c r="L1030" i="1"/>
  <c r="M1030" i="1"/>
  <c r="L994" i="1"/>
  <c r="M994" i="1"/>
  <c r="L946" i="1"/>
  <c r="M946" i="1"/>
  <c r="L910" i="1"/>
  <c r="M910" i="1"/>
  <c r="L875" i="1"/>
  <c r="M875" i="1"/>
  <c r="L862" i="1"/>
  <c r="M862" i="1"/>
  <c r="L850" i="1"/>
  <c r="M850" i="1"/>
  <c r="L838" i="1"/>
  <c r="M838" i="1"/>
  <c r="M802" i="1"/>
  <c r="L802" i="1"/>
  <c r="L790" i="1"/>
  <c r="M790" i="1"/>
  <c r="L778" i="1"/>
  <c r="M778" i="1"/>
  <c r="M766" i="1"/>
  <c r="L766" i="1"/>
  <c r="L754" i="1"/>
  <c r="M754" i="1"/>
  <c r="L742" i="1"/>
  <c r="M742" i="1"/>
  <c r="L730" i="1"/>
  <c r="M730" i="1"/>
  <c r="L719" i="1"/>
  <c r="M719" i="1"/>
  <c r="L706" i="1"/>
  <c r="M706" i="1"/>
  <c r="M694" i="1"/>
  <c r="L694" i="1"/>
  <c r="L682" i="1"/>
  <c r="M682" i="1"/>
  <c r="L671" i="1"/>
  <c r="M671" i="1"/>
  <c r="L658" i="1"/>
  <c r="M658" i="1"/>
  <c r="L646" i="1"/>
  <c r="M646" i="1"/>
  <c r="L633" i="1"/>
  <c r="M633" i="1"/>
  <c r="L622" i="1"/>
  <c r="M622" i="1"/>
  <c r="L610" i="1"/>
  <c r="M610" i="1"/>
  <c r="L598" i="1"/>
  <c r="M598" i="1"/>
  <c r="L586" i="1"/>
  <c r="M586" i="1"/>
  <c r="L574" i="1"/>
  <c r="M574" i="1"/>
  <c r="M562" i="1"/>
  <c r="L562" i="1"/>
  <c r="L550" i="1"/>
  <c r="M550" i="1"/>
  <c r="L538" i="1"/>
  <c r="M538" i="1"/>
  <c r="L526" i="1"/>
  <c r="M526" i="1"/>
  <c r="L514" i="1"/>
  <c r="M514" i="1"/>
  <c r="L502" i="1"/>
  <c r="M502" i="1"/>
  <c r="L490" i="1"/>
  <c r="M490" i="1"/>
  <c r="L478" i="1"/>
  <c r="M478" i="1"/>
  <c r="L466" i="1"/>
  <c r="M466" i="1"/>
  <c r="L454" i="1"/>
  <c r="M454" i="1"/>
  <c r="L442" i="1"/>
  <c r="M442" i="1"/>
  <c r="L430" i="1"/>
  <c r="M430" i="1"/>
  <c r="L418" i="1"/>
  <c r="M418" i="1"/>
  <c r="L405" i="1"/>
  <c r="M405" i="1"/>
  <c r="L394" i="1"/>
  <c r="M394" i="1"/>
  <c r="L382" i="1"/>
  <c r="M382" i="1"/>
  <c r="L370" i="1"/>
  <c r="M370" i="1"/>
  <c r="L358" i="1"/>
  <c r="M358" i="1"/>
  <c r="M346" i="1"/>
  <c r="L346" i="1"/>
  <c r="L334" i="1"/>
  <c r="M334" i="1"/>
  <c r="L322" i="1"/>
  <c r="M322" i="1"/>
  <c r="M310" i="1"/>
  <c r="L310" i="1"/>
  <c r="L298" i="1"/>
  <c r="M298" i="1"/>
  <c r="L286" i="1"/>
  <c r="M286" i="1"/>
  <c r="L274" i="1"/>
  <c r="M274" i="1"/>
  <c r="L262" i="1"/>
  <c r="M262" i="1"/>
  <c r="L250" i="1"/>
  <c r="M250" i="1"/>
  <c r="L238" i="1"/>
  <c r="M238" i="1"/>
  <c r="L226" i="1"/>
  <c r="M226" i="1"/>
  <c r="L214" i="1"/>
  <c r="M214" i="1"/>
  <c r="L202" i="1"/>
  <c r="M202" i="1"/>
  <c r="L190" i="1"/>
  <c r="M190" i="1"/>
  <c r="L178" i="1"/>
  <c r="M178" i="1"/>
  <c r="L166" i="1"/>
  <c r="M166" i="1"/>
  <c r="L154" i="1"/>
  <c r="M154" i="1"/>
  <c r="L142" i="1"/>
  <c r="M142" i="1"/>
  <c r="L130" i="1"/>
  <c r="M130" i="1"/>
  <c r="L118" i="1"/>
  <c r="M118" i="1"/>
  <c r="L106" i="1"/>
  <c r="M106" i="1"/>
  <c r="L94" i="1"/>
  <c r="M94" i="1"/>
  <c r="L82" i="1"/>
  <c r="M82" i="1"/>
  <c r="L70" i="1"/>
  <c r="M70" i="1"/>
  <c r="L58" i="1"/>
  <c r="M58" i="1"/>
  <c r="L46" i="1"/>
  <c r="M46" i="1"/>
  <c r="L34" i="1"/>
  <c r="M34" i="1"/>
  <c r="L22" i="1"/>
  <c r="M22" i="1"/>
  <c r="L1377" i="1"/>
  <c r="M1377" i="1"/>
  <c r="L1364" i="1"/>
  <c r="M1364" i="1"/>
  <c r="L1353" i="1"/>
  <c r="M1353" i="1"/>
  <c r="L1341" i="1"/>
  <c r="M1341" i="1"/>
  <c r="L1329" i="1"/>
  <c r="M1329" i="1"/>
  <c r="L1317" i="1"/>
  <c r="M1317" i="1"/>
  <c r="L1305" i="1"/>
  <c r="M1305" i="1"/>
  <c r="L1293" i="1"/>
  <c r="M1293" i="1"/>
  <c r="L1281" i="1"/>
  <c r="M1281" i="1"/>
  <c r="L1269" i="1"/>
  <c r="M1269" i="1"/>
  <c r="L1257" i="1"/>
  <c r="M1257" i="1"/>
  <c r="L1243" i="1"/>
  <c r="M1243" i="1"/>
  <c r="M1233" i="1"/>
  <c r="L1233" i="1"/>
  <c r="L1221" i="1"/>
  <c r="M1221" i="1"/>
  <c r="L1208" i="1"/>
  <c r="M1208" i="1"/>
  <c r="L1197" i="1"/>
  <c r="M1197" i="1"/>
  <c r="L1185" i="1"/>
  <c r="M1185" i="1"/>
  <c r="L1173" i="1"/>
  <c r="M1173" i="1"/>
  <c r="L1161" i="1"/>
  <c r="M1161" i="1"/>
  <c r="L1149" i="1"/>
  <c r="M1149" i="1"/>
  <c r="L1137" i="1"/>
  <c r="M1137" i="1"/>
  <c r="L1125" i="1"/>
  <c r="M1125" i="1"/>
  <c r="L1113" i="1"/>
  <c r="M1113" i="1"/>
  <c r="M1100" i="1"/>
  <c r="L1100" i="1"/>
  <c r="L1089" i="1"/>
  <c r="M1089" i="1"/>
  <c r="M1077" i="1"/>
  <c r="L1077" i="1"/>
  <c r="L1065" i="1"/>
  <c r="M1065" i="1"/>
  <c r="L1053" i="1"/>
  <c r="M1053" i="1"/>
  <c r="L1041" i="1"/>
  <c r="M1041" i="1"/>
  <c r="L1029" i="1"/>
  <c r="M1029" i="1"/>
  <c r="L1017" i="1"/>
  <c r="M1017" i="1"/>
  <c r="L1005" i="1"/>
  <c r="M1005" i="1"/>
  <c r="L993" i="1"/>
  <c r="M993" i="1"/>
  <c r="L981" i="1"/>
  <c r="M981" i="1"/>
  <c r="L968" i="1"/>
  <c r="M968" i="1"/>
  <c r="L957" i="1"/>
  <c r="M957" i="1"/>
  <c r="M945" i="1"/>
  <c r="L945" i="1"/>
  <c r="L933" i="1"/>
  <c r="M933" i="1"/>
  <c r="L921" i="1"/>
  <c r="M921" i="1"/>
  <c r="L909" i="1"/>
  <c r="M909" i="1"/>
  <c r="M897" i="1"/>
  <c r="L897" i="1"/>
  <c r="L885" i="1"/>
  <c r="M885" i="1"/>
  <c r="M873" i="1"/>
  <c r="L873" i="1"/>
  <c r="L860" i="1"/>
  <c r="M860" i="1"/>
  <c r="L849" i="1"/>
  <c r="M849" i="1"/>
  <c r="L837" i="1"/>
  <c r="M837" i="1"/>
  <c r="M825" i="1"/>
  <c r="L825" i="1"/>
  <c r="L813" i="1"/>
  <c r="M813" i="1"/>
  <c r="L801" i="1"/>
  <c r="M801" i="1"/>
  <c r="L789" i="1"/>
  <c r="M789" i="1"/>
  <c r="L776" i="1"/>
  <c r="M776" i="1"/>
  <c r="L765" i="1"/>
  <c r="M765" i="1"/>
  <c r="M753" i="1"/>
  <c r="L753" i="1"/>
  <c r="L741" i="1"/>
  <c r="M741" i="1"/>
  <c r="L729" i="1"/>
  <c r="M729" i="1"/>
  <c r="L717" i="1"/>
  <c r="M717" i="1"/>
  <c r="M705" i="1"/>
  <c r="L705" i="1"/>
  <c r="L693" i="1"/>
  <c r="M693" i="1"/>
  <c r="M681" i="1"/>
  <c r="L681" i="1"/>
  <c r="L669" i="1"/>
  <c r="M669" i="1"/>
  <c r="L657" i="1"/>
  <c r="M657" i="1"/>
  <c r="M645" i="1"/>
  <c r="L645" i="1"/>
  <c r="L634" i="1"/>
  <c r="M634" i="1"/>
  <c r="L621" i="1"/>
  <c r="M621" i="1"/>
  <c r="L609" i="1"/>
  <c r="M609" i="1"/>
  <c r="L597" i="1"/>
  <c r="M597" i="1"/>
  <c r="M585" i="1"/>
  <c r="L585" i="1"/>
  <c r="L573" i="1"/>
  <c r="M573" i="1"/>
  <c r="L561" i="1"/>
  <c r="M561" i="1"/>
  <c r="M549" i="1"/>
  <c r="L549" i="1"/>
  <c r="L537" i="1"/>
  <c r="M537" i="1"/>
  <c r="L525" i="1"/>
  <c r="M525" i="1"/>
  <c r="L513" i="1"/>
  <c r="M513" i="1"/>
  <c r="L501" i="1"/>
  <c r="M501" i="1"/>
  <c r="L489" i="1"/>
  <c r="M489" i="1"/>
  <c r="L477" i="1"/>
  <c r="M477" i="1"/>
  <c r="L465" i="1"/>
  <c r="M465" i="1"/>
  <c r="M453" i="1"/>
  <c r="L453" i="1"/>
  <c r="L441" i="1"/>
  <c r="M441" i="1"/>
  <c r="L429" i="1"/>
  <c r="M429" i="1"/>
  <c r="L417" i="1"/>
  <c r="M417" i="1"/>
  <c r="L406" i="1"/>
  <c r="M406" i="1"/>
  <c r="L393" i="1"/>
  <c r="M393" i="1"/>
  <c r="L381" i="1"/>
  <c r="M381" i="1"/>
  <c r="L369" i="1"/>
  <c r="M369" i="1"/>
  <c r="L357" i="1"/>
  <c r="M357" i="1"/>
  <c r="L345" i="1"/>
  <c r="M345" i="1"/>
  <c r="L333" i="1"/>
  <c r="M333" i="1"/>
  <c r="L321" i="1"/>
  <c r="M321" i="1"/>
  <c r="L309" i="1"/>
  <c r="M309" i="1"/>
  <c r="L297" i="1"/>
  <c r="M297" i="1"/>
  <c r="L285" i="1"/>
  <c r="M285" i="1"/>
  <c r="L273" i="1"/>
  <c r="M273" i="1"/>
  <c r="L261" i="1"/>
  <c r="M261" i="1"/>
  <c r="L249" i="1"/>
  <c r="M249" i="1"/>
  <c r="L237" i="1"/>
  <c r="M237" i="1"/>
  <c r="L225" i="1"/>
  <c r="M225" i="1"/>
  <c r="L213" i="1"/>
  <c r="M213" i="1"/>
  <c r="L201" i="1"/>
  <c r="M201" i="1"/>
  <c r="L189" i="1"/>
  <c r="M189" i="1"/>
  <c r="L177" i="1"/>
  <c r="M177" i="1"/>
  <c r="L165" i="1"/>
  <c r="M165" i="1"/>
  <c r="L153" i="1"/>
  <c r="M153" i="1"/>
  <c r="L141" i="1"/>
  <c r="M141" i="1"/>
  <c r="L129" i="1"/>
  <c r="M129" i="1"/>
  <c r="L117" i="1"/>
  <c r="M117" i="1"/>
  <c r="L105" i="1"/>
  <c r="M105" i="1"/>
  <c r="L93" i="1"/>
  <c r="M93" i="1"/>
  <c r="L81" i="1"/>
  <c r="M81" i="1"/>
  <c r="L69" i="1"/>
  <c r="M69" i="1"/>
  <c r="L57" i="1"/>
  <c r="M57" i="1"/>
  <c r="L45" i="1"/>
  <c r="M45" i="1"/>
  <c r="L33" i="1"/>
  <c r="M33" i="1"/>
  <c r="L21" i="1"/>
  <c r="M21" i="1"/>
  <c r="L9" i="1"/>
  <c r="M9" i="1"/>
  <c r="L8" i="1"/>
  <c r="M8" i="1"/>
  <c r="K1379" i="1"/>
  <c r="O5" i="1" l="1"/>
  <c r="O1379" i="1"/>
  <c r="N5" i="1"/>
  <c r="N1379" i="1"/>
  <c r="P5" i="1"/>
  <c r="P1379" i="1"/>
  <c r="L5" i="1"/>
  <c r="L1379" i="1"/>
  <c r="M5" i="1"/>
  <c r="M1379" i="1"/>
</calcChain>
</file>

<file path=xl/sharedStrings.xml><?xml version="1.0" encoding="utf-8"?>
<sst xmlns="http://schemas.openxmlformats.org/spreadsheetml/2006/main" count="5815" uniqueCount="1543">
  <si>
    <t>Nº</t>
  </si>
  <si>
    <t xml:space="preserve">Distrito </t>
  </si>
  <si>
    <t>Pacto</t>
  </si>
  <si>
    <t>Partido</t>
  </si>
  <si>
    <t>Nombre</t>
  </si>
  <si>
    <t>Votos TRICEL</t>
  </si>
  <si>
    <t>Votos Distrito</t>
  </si>
  <si>
    <t>Distrito 8</t>
  </si>
  <si>
    <t>APRUEBO DIGNIDAD</t>
  </si>
  <si>
    <t>INDEPENDIENTES</t>
  </si>
  <si>
    <t>DANIEL RODRIGO STINGO CAMUS</t>
  </si>
  <si>
    <t>Distrito 11</t>
  </si>
  <si>
    <t>VAMOS POR CHILE</t>
  </si>
  <si>
    <t>MARCELA CUBILLOS SIGALL</t>
  </si>
  <si>
    <t>Distrito 10</t>
  </si>
  <si>
    <t>FERNANDO ATRIA LEMAITRE</t>
  </si>
  <si>
    <t>Distrito 12</t>
  </si>
  <si>
    <t>INDEPENDIENTES POR UNA NUEVA CONSTITUCION (D12)</t>
  </si>
  <si>
    <t>BENITO JOSE BARANDA FERRAN</t>
  </si>
  <si>
    <t>Distrito 7</t>
  </si>
  <si>
    <t>JAIME ANDRES BASSA MERCADO</t>
  </si>
  <si>
    <t>TERESA MARINOVIC VIAL</t>
  </si>
  <si>
    <t>Distrito 9</t>
  </si>
  <si>
    <t>RODRIGO LOGAN SOTO</t>
  </si>
  <si>
    <t>PATRICIA POLITZER KEREKES</t>
  </si>
  <si>
    <t>Distrito 14</t>
  </si>
  <si>
    <t>CONVERGENCIA SOCIAL</t>
  </si>
  <si>
    <t>IGNACIO JAIME ACHURRA DIAZ</t>
  </si>
  <si>
    <t>EVOLUCION POLITICA</t>
  </si>
  <si>
    <t>HERNAN LARRAIN MATTE</t>
  </si>
  <si>
    <t>Distrito 13</t>
  </si>
  <si>
    <t>LISTA DEL APRUEBO</t>
  </si>
  <si>
    <t>PARTIDO SOCIALISTA DE CHILE</t>
  </si>
  <si>
    <t>MALUCHA PINTO SOLARI</t>
  </si>
  <si>
    <t>BERNARDO DE LA MAZA BAÑADOS</t>
  </si>
  <si>
    <t>BEATRIZ DE JESUS SANCHEZ MUÑOZ</t>
  </si>
  <si>
    <t>LA LISTA DEL PUEBLO DISTRITO 14 (D14)</t>
  </si>
  <si>
    <t>FRANCISCO JAVIER CAAMAÑO ROJAS</t>
  </si>
  <si>
    <t>PARTIDO COMUNISTA DE CHILE</t>
  </si>
  <si>
    <t>BARBARA SEPULVEDA HALES</t>
  </si>
  <si>
    <t>Distrito 17</t>
  </si>
  <si>
    <t>ROBERTO ANTONIO CELEDON FERNANDEZ</t>
  </si>
  <si>
    <t>VOCES CONSTITUYENTES (D12)</t>
  </si>
  <si>
    <t>ALONDRA CARRILLO VIDAL</t>
  </si>
  <si>
    <t>Distrito 5</t>
  </si>
  <si>
    <t>LISTA DEL PUEBLO - MOVIMIENTO TERRITORIAL CONSTITUYENTE (D5)</t>
  </si>
  <si>
    <t>IVANNA DANIELA OLIVARES MIRANDA</t>
  </si>
  <si>
    <t>Distrito 19</t>
  </si>
  <si>
    <t>UNION DEMOCRATA INDEPENDIENTE</t>
  </si>
  <si>
    <t>MARTIN ARRAU GARCIA-HUIDOBRO</t>
  </si>
  <si>
    <t>RENATO FABRIZIO GARIN GONZALEZ</t>
  </si>
  <si>
    <t>JORGE BARADIT MORALES</t>
  </si>
  <si>
    <t>CONSTANZA GABRIELA SCHONHAUT SOTO</t>
  </si>
  <si>
    <t>JORGE ARANCIBIA REYES</t>
  </si>
  <si>
    <t>LA LISTA DEL PUEBLO DISTRITO 12 (D12)</t>
  </si>
  <si>
    <t>GIOVANNA JAZMIN GRANDON CARO</t>
  </si>
  <si>
    <t>LA LISTA DEL PUEBLO (D8)</t>
  </si>
  <si>
    <t>MARCO ANTONIO ARELLANO ORTEGA</t>
  </si>
  <si>
    <t>LA LISTA DEL PUEBLO (D13)</t>
  </si>
  <si>
    <t>INGRID FERNANDA VILLENA NARBONA</t>
  </si>
  <si>
    <t>Distrito 3</t>
  </si>
  <si>
    <t>MOVIMIENTO INDEPENDIENTES DEL NORTE (D3)</t>
  </si>
  <si>
    <t>CRISTINA INES DORADOR ORTIZ</t>
  </si>
  <si>
    <t>Distrito 25</t>
  </si>
  <si>
    <t>RENOVACION NACIONAL</t>
  </si>
  <si>
    <t>HARRY JURGENSEN CAESAR</t>
  </si>
  <si>
    <t>RAFAEL IGNACIO SOTOMAYOR NARBONA</t>
  </si>
  <si>
    <t>RODRIGO ERNESTO ROJAS VADE</t>
  </si>
  <si>
    <t>GONZALO FERNANDO BLUMEL MAC-IVER</t>
  </si>
  <si>
    <t>Distrito 6</t>
  </si>
  <si>
    <t>CAROLINA CYNTIA VILCHES FUENZALIDA</t>
  </si>
  <si>
    <t>JAIME COLOMA ALAMOS</t>
  </si>
  <si>
    <t>LA LISTA DEL PUEBLO (D7)</t>
  </si>
  <si>
    <t>CAMILA IGNACIA ZARATE ZARATE</t>
  </si>
  <si>
    <t>CONSTANZA HUBE PORTUS</t>
  </si>
  <si>
    <t>MARIA MAGDALENA RIVERA IRIBARREN</t>
  </si>
  <si>
    <t>CRISTIAN MONCKEBERG BRUNER</t>
  </si>
  <si>
    <t>Distrito 20</t>
  </si>
  <si>
    <t>REVOLUCION DEMOCRATICA</t>
  </si>
  <si>
    <t>AMAYA PAULINA ALVEZ MARIN</t>
  </si>
  <si>
    <t>BARBARA REBOLLEDO AGUIRRE</t>
  </si>
  <si>
    <t>LA LISTA DEL PUEBLO DISTRITO 9 (D9)</t>
  </si>
  <si>
    <t>ALEJANDRA PIA PEREZ ESPINA</t>
  </si>
  <si>
    <t>NATALIA ESTHER HENRIQUEZ CARREÑO</t>
  </si>
  <si>
    <t>AGUSTIN SQUELLA NARDUCCI</t>
  </si>
  <si>
    <t>MACARENA VENEGAS TASSARA</t>
  </si>
  <si>
    <t>Distrito 15</t>
  </si>
  <si>
    <t>LA LISTA DEL PUEBLO 100% INDEPENDIENTES (D15)</t>
  </si>
  <si>
    <t>LORETO CRISTINA VALLEJOS DAVILA</t>
  </si>
  <si>
    <t>ROCIO CANTUARIAS RUBIO</t>
  </si>
  <si>
    <t>BERNARDO FONTAINE TALAVERA</t>
  </si>
  <si>
    <t>GLORIA SOLEDAD PINTO BECERRA</t>
  </si>
  <si>
    <t>CAMILA FERNANDA MUSANTE MULLER</t>
  </si>
  <si>
    <t>FUERZA SOCIAL DE ÑUBLE, LA LISTA DEL PUEBLO (D19)</t>
  </si>
  <si>
    <t>CESAR URIBE ARAYA</t>
  </si>
  <si>
    <t>BASTIAN BODENHOFER ALEXANDER</t>
  </si>
  <si>
    <t>INDEPENDIENTES POR LA NUEVA CONSTITUCION (D14)</t>
  </si>
  <si>
    <t>PAULINA VALERIA VALENZUELA RIO</t>
  </si>
  <si>
    <t>MAPUCHE</t>
  </si>
  <si>
    <t>FRANCISCA LINCONAO HUIRCAPAN (FRANCISCO JAVIER PAINEVILO LINCOÑIR)</t>
  </si>
  <si>
    <t>Distrito 23</t>
  </si>
  <si>
    <t>LUIS MAYOL BOUCHON</t>
  </si>
  <si>
    <t>MARCELA PATRICIA RIQUELME ALIAGA</t>
  </si>
  <si>
    <t>MARIA LUISA CORDERO VELASQUEZ</t>
  </si>
  <si>
    <t>TANIA ISABEL MADRIAGA FLORES</t>
  </si>
  <si>
    <t>JOSEFA ANDREA FAUNDEZ ESPINOZA</t>
  </si>
  <si>
    <t>BENJAMIN ISRAEL LORCA INZUNZA</t>
  </si>
  <si>
    <t>MOVIMIENTOS SOCIALES : UNIDAD DE INDEPENDIENTES (D10)</t>
  </si>
  <si>
    <t>KARINA NATASHA NOHALES PEÑA</t>
  </si>
  <si>
    <t>NATALIA ARAVENA CONTRERAS</t>
  </si>
  <si>
    <t>MANUEL JOSE OSSANDON LIRA</t>
  </si>
  <si>
    <t>Distrito 26</t>
  </si>
  <si>
    <t>JULIO ALVAREZ PINTO</t>
  </si>
  <si>
    <t>RAUL CELIS MONTT</t>
  </si>
  <si>
    <t>JENIFFER VALERIA MELLA ESCOBAR</t>
  </si>
  <si>
    <t>NATIVIDAD LLANQUILEO PILQUIMAN (DANIEL DEL CARMEN TOBAR JARA)</t>
  </si>
  <si>
    <t>KAREN FRANCISCA ORELLANA SULLIVAN</t>
  </si>
  <si>
    <t>PARTIDO POR LA DEMOCRACIA</t>
  </si>
  <si>
    <t>MARIA ANGELICA FUENTES FUENTEALBA</t>
  </si>
  <si>
    <t>MOVIMIENTO SOCIAL CONSTITUYENTE / LA LISTA DEL PUEBLO (D11)</t>
  </si>
  <si>
    <t>SOLEDAD MELLA VIDAL</t>
  </si>
  <si>
    <t>MARIA SOLEDAD CISTERNAS REYES</t>
  </si>
  <si>
    <t>TOMAS IGNACIO LAGOMARSINO GUZMAN</t>
  </si>
  <si>
    <t>CARLOS CALVO MUÑOZ</t>
  </si>
  <si>
    <t>COMUNES</t>
  </si>
  <si>
    <t>EMILIA SCHNEIDER VIDELA</t>
  </si>
  <si>
    <t>ASAMBLEA POPULAR POR LA DIGNIDAD (D17)</t>
  </si>
  <si>
    <t>MARIA ELISA QUINTEROS CACERES</t>
  </si>
  <si>
    <t>CAMILA VANESSA CARTES CORDERO</t>
  </si>
  <si>
    <t>JOSE CISTERNAS TAPIA</t>
  </si>
  <si>
    <t>MARIA JOSE BECERRA MORO</t>
  </si>
  <si>
    <t>PAULINA KANTOR PUPKIN</t>
  </si>
  <si>
    <t>MOVIMIENTOS SOCIALES PLURINACIONALES E INDEPENDIENTES (D9)</t>
  </si>
  <si>
    <t>JESSICA CAYUPI LLANCALEO</t>
  </si>
  <si>
    <t>ROBERTO ANDRES FRANCESCONI RIQUELME</t>
  </si>
  <si>
    <t>ADOLFO MILLABUR ÑANCUIL (MILLARAY PAINEMAL MORALES)</t>
  </si>
  <si>
    <t>LUIS ALBERTO CUELLO PEÑA Y LILLO</t>
  </si>
  <si>
    <t>INDEPENDIENTES Y MOVIMIENTOS SOCIALES DEL APRUEBO (D8)</t>
  </si>
  <si>
    <t>MARIO AGUILAR AREVALO</t>
  </si>
  <si>
    <t>Distrito 24</t>
  </si>
  <si>
    <t>RAMONA REYES PAINEQUEO</t>
  </si>
  <si>
    <t>JUAN PABLO RODRIGUEZ OYARZUN</t>
  </si>
  <si>
    <t>PATRICIO FERNANDEZ CHADWICK</t>
  </si>
  <si>
    <t>Distrito 18</t>
  </si>
  <si>
    <t>PATRICIA LABRA BESSERER</t>
  </si>
  <si>
    <t>MARIELA ANDREA SEREY JIMENEZ</t>
  </si>
  <si>
    <t>Distrito 16</t>
  </si>
  <si>
    <t>RICARDO NEUMANN BERTIN</t>
  </si>
  <si>
    <t>LA LISTA DEL PUEBLO MAULE SUR (D18)</t>
  </si>
  <si>
    <t>FRANCISCA MARYCARMEN ARAUNA URRUTIA</t>
  </si>
  <si>
    <t>FRANCISCO REYES MORANDE</t>
  </si>
  <si>
    <t>ARTURO ZUÑIGA JORY</t>
  </si>
  <si>
    <t>CLAUDIA SOLEDAD FIGUEROA SEPULVEDA</t>
  </si>
  <si>
    <t>LA LISTA DEL PUEBLO(D20)</t>
  </si>
  <si>
    <t>ROSSANA LORETO VIDAL HERNANDEZ</t>
  </si>
  <si>
    <t>Distrito 22</t>
  </si>
  <si>
    <t>PARTIDO DEMOCRATA CRISTIANO</t>
  </si>
  <si>
    <t>FUAD CHAHIN VALENZUELA</t>
  </si>
  <si>
    <t>ISABEL DEL CARMEN CAYUL PIÑA (MARIANO SEGUNDO CAYUL CANIO)</t>
  </si>
  <si>
    <t>INDEPENDIENTES DISTRITO 6 + LISTA DEL PUEBLO (D6)</t>
  </si>
  <si>
    <t>LISETTE LORENA VERGARA RIQUELME</t>
  </si>
  <si>
    <t>SARA LARRAIN RUIZ-TAGLE</t>
  </si>
  <si>
    <t>ALFREDO MORENO ECHEVERRIA</t>
  </si>
  <si>
    <t>FRANCISCO MORENO GUZMAN</t>
  </si>
  <si>
    <t>MARCOS PATRICIO BARRAZA GOMEZ</t>
  </si>
  <si>
    <t>PEDRO MUÑOZ LEIVA</t>
  </si>
  <si>
    <t>Distrito 21</t>
  </si>
  <si>
    <t>VANESSA CAMILA HOPPE ESPOZ</t>
  </si>
  <si>
    <t>FELIPE HARBOE BASCUÑAN</t>
  </si>
  <si>
    <t>DANIEL ALEJANDRO BRAVO SILVA</t>
  </si>
  <si>
    <t>HENRY BOYS LOEB</t>
  </si>
  <si>
    <t>CRISTOBAL ALEJANDRO URIBE FIGUEROA</t>
  </si>
  <si>
    <t>CRISTOBAL PATRICIO BELLOLIO BADIOLA</t>
  </si>
  <si>
    <t>VALENTINA ANDREA MIRANDA ARCE</t>
  </si>
  <si>
    <t>ANDRES CRUZ CARRASCO</t>
  </si>
  <si>
    <t>RUGGERO COZZI ELZO</t>
  </si>
  <si>
    <t>FEDERACION REGIONALISTA VERDE SOCIAL</t>
  </si>
  <si>
    <t>NICOLAS FERNANDO NUÑEZ GANGAS</t>
  </si>
  <si>
    <t>INDEPENDIENTES CON CHILE (D11)</t>
  </si>
  <si>
    <t>MARIANA AYLWIN OYARZUN</t>
  </si>
  <si>
    <t>INSULARES E INDEPENDIENTES (D26)</t>
  </si>
  <si>
    <t>ADRIANA CAMILA AMPUERO BARRIENTOS</t>
  </si>
  <si>
    <t>LA LISTA DEL PUEBLO (D10)</t>
  </si>
  <si>
    <t>MANUEL MAURICIO WOLDARSKY GONZALEZ</t>
  </si>
  <si>
    <t>ROSA ELIZABETH CATRILEO ARIAS (BENITO BERNABE CUMILAF MARIANO)</t>
  </si>
  <si>
    <t>SANDRA KATRIN SAAVEDRA LOWENBERGER</t>
  </si>
  <si>
    <t>TOMAS RECART BALZE</t>
  </si>
  <si>
    <t>INDEPENDIENTES DEL BIOBIO POR UNA NUEVA CONSTITUCION (D20)</t>
  </si>
  <si>
    <t>TAMMY SOLANGE PUSTILNICK ARDITI</t>
  </si>
  <si>
    <t>RODRIGO TOMAS MALLEA CARDEMIL</t>
  </si>
  <si>
    <t>ANTONIA COSMICA ORELLANA GUARELLO</t>
  </si>
  <si>
    <t>LA LISTA DEL PUEBLO (D3)</t>
  </si>
  <si>
    <t>DAYYANA GONZALEZ ARAYA</t>
  </si>
  <si>
    <t>PARTIDO REPUBLICANO DE CHILE</t>
  </si>
  <si>
    <t>CHIARA NATALIA BARCHIESI CHAVEZ</t>
  </si>
  <si>
    <t>DORIS DAYANNA GONZALEZ LEMUNAO</t>
  </si>
  <si>
    <t>Distrito 4</t>
  </si>
  <si>
    <t>ERICKA PORTILLA BARRIOS</t>
  </si>
  <si>
    <t>BARBARA CATHERINE FIGUEROA SANDOVAL</t>
  </si>
  <si>
    <t>MAURICIO UGARTE GONZALEZ</t>
  </si>
  <si>
    <t>STEPHAN SCHUBERT RUBIO</t>
  </si>
  <si>
    <t>CRISTIAN IVAN BELLEI CARVACHO</t>
  </si>
  <si>
    <t>MARIA CANDELARIA ACEVEDO SAEZ</t>
  </si>
  <si>
    <t>BESSY MIREYA DEL ROSARIO GALLARDO PRADO</t>
  </si>
  <si>
    <t>ASAMBLEA POPULAR CONSTITUYENTE (D20)</t>
  </si>
  <si>
    <t>BASTIAN ESTEBAN LABBE SALAZAR</t>
  </si>
  <si>
    <t>CESAR VALENZUELA MAASS</t>
  </si>
  <si>
    <t>MARIA ANGELICA OJEDA GONZALEZ</t>
  </si>
  <si>
    <t>JUANA VERONICA MILLAL SANDOVAL</t>
  </si>
  <si>
    <t>CRISTOBAL ORREGO SANCHEZ</t>
  </si>
  <si>
    <t>ALEJANDRA DEL PILAR JIMENEZ CASTRO</t>
  </si>
  <si>
    <t>INDEPENDIENTES POR UNA NUEVA CONSTITUCION (D9)</t>
  </si>
  <si>
    <t>NICOLE DENISSE ROMO FLORES</t>
  </si>
  <si>
    <t>CAROLINA GARRIDO SILVA</t>
  </si>
  <si>
    <t>BERNARDITA PAUL OSSANDON</t>
  </si>
  <si>
    <t>ERIC DAVID CAMPOS BONTA</t>
  </si>
  <si>
    <t>LUCIANO ERNESTO SILVA MORA</t>
  </si>
  <si>
    <t>LUIS FERNANDO MESINA MARIN</t>
  </si>
  <si>
    <t>PATRICIO ZAPATA LARRAIN</t>
  </si>
  <si>
    <t>CHRISTIAN VIERA ALVAREZ</t>
  </si>
  <si>
    <t>CAMILA BRICEÑO CARRASCO</t>
  </si>
  <si>
    <t>PATRICIO ALEJANDRO CACERES ESCUDERO</t>
  </si>
  <si>
    <t>DANIEL ARTURO GARRIDO QUINTANILLA</t>
  </si>
  <si>
    <t>PABLO ALEJANDRO DONOSO CHRISTIE</t>
  </si>
  <si>
    <t>CAMILA FERNANDA TORRES POVEA</t>
  </si>
  <si>
    <t>PALOMBA JAEL ALBARRACIN MORI</t>
  </si>
  <si>
    <t>MOVIMIENTOS SOCIALES AUTONOMOS (D15)</t>
  </si>
  <si>
    <t>ALVIN ANTONIO SALDAÑA MUÑOZ</t>
  </si>
  <si>
    <t>PARTIDO HUMANISTA</t>
  </si>
  <si>
    <t>CAMILA PAZ CACERES FUENTES</t>
  </si>
  <si>
    <t>MARIA CONSUELO VILLASEÑOR SOTO</t>
  </si>
  <si>
    <t>CAMILO PARADA ORTIZ</t>
  </si>
  <si>
    <t>CLAUDIA ACEVEDO MORALES</t>
  </si>
  <si>
    <t>ELEONORA ESPINOZA HERNANDEZ</t>
  </si>
  <si>
    <t>ANTONIO WALKER PRIETO</t>
  </si>
  <si>
    <t>ANA MARIA LLAO LLAO (MANUEL AGUSTIN CURIO OLIVARES)</t>
  </si>
  <si>
    <t>MOVIMIENTOS SOCIALES INDEPENDIENTES (D6)</t>
  </si>
  <si>
    <t>JANIS JAN DEL CARMEN MENESES PALMA</t>
  </si>
  <si>
    <t>MANUELA ROYO LETELIER</t>
  </si>
  <si>
    <t>PAULINA VELOSO MUÑOZ</t>
  </si>
  <si>
    <t>YASNA PATRICIA ZAVALLA MORALES</t>
  </si>
  <si>
    <t>CONSUELO VELOSO AVILA</t>
  </si>
  <si>
    <t>FEDERICO IGLESIAS MUÑOZ</t>
  </si>
  <si>
    <t>PARTIDO ECOLOGISTA VERDE</t>
  </si>
  <si>
    <t>KARIN AREVALO JIMENEZ</t>
  </si>
  <si>
    <t>DANIEL TRUJILLO RIVAS</t>
  </si>
  <si>
    <t>MAURICIO PESUTIC PEREZ</t>
  </si>
  <si>
    <t>MACARENA BRAVO ROJAS</t>
  </si>
  <si>
    <t>YANINA CONTRERAS ALVAREZ</t>
  </si>
  <si>
    <t>BIOBIO SIN PARTIDOS (D21)</t>
  </si>
  <si>
    <t>ITALO SEBASTIAN GALLEGOS PULIDO</t>
  </si>
  <si>
    <t>CLAUDIA FUENTES LIZAMA</t>
  </si>
  <si>
    <t>DANIELA PAULINA ALBORNOZ DERDERIAN</t>
  </si>
  <si>
    <t>JOSE ANDRES MURILLO URRUTIA</t>
  </si>
  <si>
    <t>GLADYS BARRAZA ASTUDILLO</t>
  </si>
  <si>
    <t>MAURA FAJARDO GALVEZ</t>
  </si>
  <si>
    <t>GABRIEL MOLINA VILLANUEVA</t>
  </si>
  <si>
    <t>INDEPENDIENTES POR UNA NUEVA CONSTITUCION (D21)</t>
  </si>
  <si>
    <t>CLARA INES SAGARDIA CABEZAS</t>
  </si>
  <si>
    <t>CLAUDIO GOMEZ CASTRO</t>
  </si>
  <si>
    <t>DIEGO CALDERON GAJARDO</t>
  </si>
  <si>
    <t>ITALO ZUNINO BESNIER</t>
  </si>
  <si>
    <t>ROBERTO VEGA CAMPUSANO</t>
  </si>
  <si>
    <t>CAMILA ISIDORA NAVARRO VARGAS</t>
  </si>
  <si>
    <t>EDUARDO ANDRES CRETTON REBOLLEDO</t>
  </si>
  <si>
    <t>ASAMBLEA CONSTITUYENTE ATACAMA</t>
  </si>
  <si>
    <t>CONSTANZA ANDREA SAN JUAN STANDEN</t>
  </si>
  <si>
    <t>KARINA TORRES FUENTES</t>
  </si>
  <si>
    <t>ANDREA OJEDA MIRANDA</t>
  </si>
  <si>
    <t>PAZ DENIS QUEVEDO PAREDES</t>
  </si>
  <si>
    <t>DIEGO NICOLAS VALLEJOS GUZMAN</t>
  </si>
  <si>
    <t>MACARENA URENDA SALAMANCA</t>
  </si>
  <si>
    <t>SOL LETELIER GONZALEZ</t>
  </si>
  <si>
    <t>PRISCILA VERONICA GONZALEZ CARRILLO</t>
  </si>
  <si>
    <t>SINDY IVONNE SALAZAR PINCHEIRA</t>
  </si>
  <si>
    <t>LAURA ALBORNOZ POLLMANN</t>
  </si>
  <si>
    <t>WALESKA CASTILLO LOPEZ</t>
  </si>
  <si>
    <t>PAZ CHARPENTIER RAJCEVICH</t>
  </si>
  <si>
    <t>LUZ MARIANELLY CASTILLO RAMIREZ</t>
  </si>
  <si>
    <t>LORENA PAZ VICENCIO ARRIAGADA</t>
  </si>
  <si>
    <t>INDEPENDIENTES SIN PADRINOS (D13)</t>
  </si>
  <si>
    <t>SANDRA MARIBEL HUENTEMILLA CARRASCO</t>
  </si>
  <si>
    <t>CARLOS OCTAVIO OMINAMI PASCUAL</t>
  </si>
  <si>
    <t>CLAUDIO VIELMA CAMPOS</t>
  </si>
  <si>
    <t>LUIS RAMON BARCELO AMADO</t>
  </si>
  <si>
    <t>TOMAS GUEVARA AGUERO</t>
  </si>
  <si>
    <t>ROBERT KNOP PISANO</t>
  </si>
  <si>
    <t>CARMEN TOMASA CAIFIL CAIFIL (VICTORINO ERNESTO ANTILEF ÑANCO)</t>
  </si>
  <si>
    <t>INDEPENDIENTES POR LA NUEVA CONSTITUCION (D6)</t>
  </si>
  <si>
    <t>ROCIO FERNANDA VEAS SOLIS</t>
  </si>
  <si>
    <t>FABIOLA TRONCOSO ALVARADO</t>
  </si>
  <si>
    <t>CLAUDIA ADRIANA VALENZUELA TORRES</t>
  </si>
  <si>
    <t>FERNANDO SALINAS MANFREDINI</t>
  </si>
  <si>
    <t>CAROL BOWN SEPULVEDA</t>
  </si>
  <si>
    <t>FRANCISCA DESBORDES SALCES</t>
  </si>
  <si>
    <t>LA LISTA DEL PUEBLO (D17)</t>
  </si>
  <si>
    <t>ELSA CAROLINA LABRAÑA PINO</t>
  </si>
  <si>
    <t>DANIELA ESTER GUZMAN HUENCHULEO</t>
  </si>
  <si>
    <t>ROCIO BELEN HIZMERI FERNANDEZ</t>
  </si>
  <si>
    <t>LUZ LORENA CHEUQUEL PAILLALEF (RICARDO INALEF MORA)</t>
  </si>
  <si>
    <t>SOFIA AMANDA HUENCHUMILLA MARILAO (SAMUEL LEONARDO GAETE ARCOS)</t>
  </si>
  <si>
    <t>MATIAS ORELLANA CUELLAR</t>
  </si>
  <si>
    <t>ELIGE LA LISTA DEL PUEBLO (D23)</t>
  </si>
  <si>
    <t>HELMUTH JACOBO MARTINEZ LLANCAPAN</t>
  </si>
  <si>
    <t>ELISA WALKER ECHENIQUE</t>
  </si>
  <si>
    <t>FELIPE OBAL DURAN</t>
  </si>
  <si>
    <t>LUZ ELIANA ALCA TURRA</t>
  </si>
  <si>
    <t>IGOR VILLARREAL GUAJARDO</t>
  </si>
  <si>
    <t>ALIHUEN ANTILEO NAVARRETE (MARCELINA DEL TRANSITO LLANCAPAN CALFUCURA)</t>
  </si>
  <si>
    <t>RENE CORTAZAR SANZ</t>
  </si>
  <si>
    <t>ALEJANDRA VALDOVINOS JOFRE</t>
  </si>
  <si>
    <t>INDEPENDIENTES DE ÑUBLE POR LA NUEVA CONSTITUCION (D19)</t>
  </si>
  <si>
    <t>CAROLINA ANDREA SEPULVEDA SEPULVEDA</t>
  </si>
  <si>
    <t>CIUDADANOS CRISTIANOS</t>
  </si>
  <si>
    <t>CAROLINA ANGELA GARATE VERGARA</t>
  </si>
  <si>
    <t>MARIA EUGENIA HORMAZABAL CARVAJAL</t>
  </si>
  <si>
    <t>Distrito 1</t>
  </si>
  <si>
    <t>ROMINA ALEJANDRA LE BLANC AMPUERO</t>
  </si>
  <si>
    <t>ALEXANDRA MARIANA PEREZ CEPEDA</t>
  </si>
  <si>
    <t>LUCIA LOPEZ GUERRA</t>
  </si>
  <si>
    <t>RICARDO HERNAN MAHNKE CONTRERAS</t>
  </si>
  <si>
    <t>JORGE CORREA SUTIL</t>
  </si>
  <si>
    <t>PATRICIA ELENA RADA SALAZAR</t>
  </si>
  <si>
    <t>EVELYN MARGARITA ECHAGUE PAVEZ</t>
  </si>
  <si>
    <t>Distrito 2</t>
  </si>
  <si>
    <t>HUGO HUMBERTO GUTIERREZ GALVEZ</t>
  </si>
  <si>
    <t>CRISTOBAL PATRICIO ANDRADE LEON</t>
  </si>
  <si>
    <t>MARLENE ELIZABETH SOTO GODOY</t>
  </si>
  <si>
    <t>CONSTANZA FLORENCIA VALDES CONTRERAS</t>
  </si>
  <si>
    <t>FERNANDO ANDRES PUENTES ARANEDA</t>
  </si>
  <si>
    <t>PATRICIA ELIZABETH LILLO REYES</t>
  </si>
  <si>
    <t>MARIA DE LOS ANGELES LOPEZ PORFIRI</t>
  </si>
  <si>
    <t>WILFREDO EDUARDO LOBOS GODOY</t>
  </si>
  <si>
    <t>CLAUDIA ESPINOZA CABEZAS</t>
  </si>
  <si>
    <t>ENRIQUE CAMPINO LARRAIN</t>
  </si>
  <si>
    <t>JOSE MARIA HURTADO FERNANDEZ</t>
  </si>
  <si>
    <t>DANIELA ABIGAIL CARVACHO DIAZ</t>
  </si>
  <si>
    <t>CORRIENTES INDEPENDIENTES (D16)</t>
  </si>
  <si>
    <t>GLORIA DEL TRANSITO ALVARADO JORQUERA</t>
  </si>
  <si>
    <t>INDEPENDIENTES NUEVA CONSTITUCION (D26)</t>
  </si>
  <si>
    <t>GASPAR ROBERTO DOMINGUEZ DONOSO</t>
  </si>
  <si>
    <t>PAMELA VARGAS TOLEDO</t>
  </si>
  <si>
    <t>ANDREA ALEJANDRA QUINTEROS SANTIS</t>
  </si>
  <si>
    <t>CARMEN VERONICA JARAMILLO GUALAMAN (ALEXIS REINALDO CAIGUAN ANCAPAN)</t>
  </si>
  <si>
    <t>DIEGO IGNACIO FIGUEROA BEECHER</t>
  </si>
  <si>
    <t>PABLO WALTER HERDENER TRUAN</t>
  </si>
  <si>
    <t>RODRIGO ENRIQUE URZUA CHAVEZ</t>
  </si>
  <si>
    <t>ANDREA GUTIERREZ VASQUEZ</t>
  </si>
  <si>
    <t>ANGELICA MARIA VELASQUEZ PEREZ</t>
  </si>
  <si>
    <t>ENRIQUE EDUARDO LOPEZ MENESES</t>
  </si>
  <si>
    <t>MARIA INES FIGARI BARRERA</t>
  </si>
  <si>
    <t>GONZALO ARENAS HODAR</t>
  </si>
  <si>
    <t>FELIPE IGNACIO MENA VILLAR</t>
  </si>
  <si>
    <t>JORGE IVAN GUZMAN ACUÑA</t>
  </si>
  <si>
    <t>Distrito 28</t>
  </si>
  <si>
    <t>REGIONALISMO CIUDADANO INDEPENDIENTE (D28)</t>
  </si>
  <si>
    <t>MAURICIO DAZA CARRASCO</t>
  </si>
  <si>
    <t>DANIELA ALDONEY RAMIREZ</t>
  </si>
  <si>
    <t>INDEPENDIENTES POR UNA NUEVA CONSTITUCION (D7)</t>
  </si>
  <si>
    <t>BARBARITA ANDREA LARA MARTINEZ</t>
  </si>
  <si>
    <t>INDEPENDIENTES POR LA REGION DE COQUIMBO (D5)</t>
  </si>
  <si>
    <t>MARIA TRINIDAD CASTILLO BOILET</t>
  </si>
  <si>
    <t>RICARDO MONTERO ALLENDE</t>
  </si>
  <si>
    <t>ALVARO JOFRE CACERES</t>
  </si>
  <si>
    <t>MARGARITA LETELIER CORTES</t>
  </si>
  <si>
    <t>MARIA ELIZABETH HERNANDEZ FIGUEROA</t>
  </si>
  <si>
    <t>TAMARA GRISELDA AVELLO VASQUEZ</t>
  </si>
  <si>
    <t>INDEPENDIENTES DEL NORTE GRANDE POR UNA NUEVA CONSTITUCION (D3)</t>
  </si>
  <si>
    <t>CATHERINE MARLENE SANCHEZ GUTIERREZ</t>
  </si>
  <si>
    <t>ALEX EDUARDO FLORES ESPINOZA</t>
  </si>
  <si>
    <t>INDEPENDIENTES DEL APRUEBO REGION COQUIMBO</t>
  </si>
  <si>
    <t>ELENA DEL ROSARIO BOLADOS GARCIA</t>
  </si>
  <si>
    <t>LEROY IBAÑEZ HUENUR</t>
  </si>
  <si>
    <t>DANIELA KING REYES</t>
  </si>
  <si>
    <t>DAMARIS ABARCA GONZALEZ</t>
  </si>
  <si>
    <t>MIRNA GLORIA HUMERES GRENETT</t>
  </si>
  <si>
    <t>JAVIER FUCHSLOCHER BAEZA</t>
  </si>
  <si>
    <t>PAZ ANASTASIADIS LE ROY</t>
  </si>
  <si>
    <t>CAROLINA LASSALLE ALCERRECA</t>
  </si>
  <si>
    <t>ROMINA YARITZA BORQUEZ CASTRO</t>
  </si>
  <si>
    <t>LUZ PASCUALA VIDAL HUIRIQUEO</t>
  </si>
  <si>
    <t>PATRICIA STEFANIA NAVARRETE CORTES</t>
  </si>
  <si>
    <t>JUAN LUIS OSSA SANTA CRUZ</t>
  </si>
  <si>
    <t>MARIO VARGAS VIDAL</t>
  </si>
  <si>
    <t>PAMELA INES RODRIGUEZ ALEGRIA</t>
  </si>
  <si>
    <t>MARIANA CAROLINA GONZALEZ VICENCIO</t>
  </si>
  <si>
    <t>ALVARO VALENTIN SANCHEZ ROJAS</t>
  </si>
  <si>
    <t>LORETO ROXANA REBOLLEDO RISSETTI</t>
  </si>
  <si>
    <t>LISTA DEL PUEBLO-RIOS INDEPENDIENTES (D24)</t>
  </si>
  <si>
    <t>NICOLE ALEJANDRA CORNEJO PINO</t>
  </si>
  <si>
    <t>MILLARAI ABELLEIRA PERALTA</t>
  </si>
  <si>
    <t>KATHARINA VALESKA PAVLETICH HEISIG</t>
  </si>
  <si>
    <t>CHILE INDEPENDIENTE (D24)</t>
  </si>
  <si>
    <t>CLAUDIA LETELIER VELASQUEZ</t>
  </si>
  <si>
    <t>VALERIA ELISA RETAMALES CORDOVA</t>
  </si>
  <si>
    <t>EDUARDO GUILLERMO CASTILLO VIGOUROUX</t>
  </si>
  <si>
    <t>HILDA DEL CARMEN GUENTEO GUENTEO (ERIC KURT VARGAS QUINCHAMAN)</t>
  </si>
  <si>
    <t>MARCELO VICTOR HERRERA CARREÑO</t>
  </si>
  <si>
    <t>FRANCISCO ORREGO BAUZA</t>
  </si>
  <si>
    <t>ALEJANDRO RODRIGO REYES SCHWARTZ</t>
  </si>
  <si>
    <t>INDEPENDIENTES POR LA NUEVA CONSTITUCION (D23)</t>
  </si>
  <si>
    <t>LORENA DEL PILAR CESPEDES FERNANDEZ</t>
  </si>
  <si>
    <t>GONZALO MANUEL BACIGALUPE ROJAS</t>
  </si>
  <si>
    <t>UNION PATRIOTICA</t>
  </si>
  <si>
    <t>MARCELO ISAAC HERRERA OÑATE</t>
  </si>
  <si>
    <t>SUSANA ANDREA HERRERA QUEZADA</t>
  </si>
  <si>
    <t>JUAN ANDRES LAGOS ESPINOZA</t>
  </si>
  <si>
    <t>PABLO ANTONIO TOLOZA FERNANDEZ</t>
  </si>
  <si>
    <t>XIMENA NOGUEIRA SERRANO</t>
  </si>
  <si>
    <t>HILARIO HUIRILEF LEAL (JOSEFINA ISABEL FICA LEUFUMAN)</t>
  </si>
  <si>
    <t>INDEPENDIENTES COMO TU (D10)</t>
  </si>
  <si>
    <t>KARLA ANDREA PINTO TIMMERMANN</t>
  </si>
  <si>
    <t>JAIRO MIGUEL QUINTEROS RODRIGUEZ</t>
  </si>
  <si>
    <t>NADYA CAROLA TORRES VELASQUEZ</t>
  </si>
  <si>
    <t>SEBASTIAN JOSE AYLWIN CORREA</t>
  </si>
  <si>
    <t>IVAN PAUL ESPINOZA</t>
  </si>
  <si>
    <t>VICTOR MANUEL REBOLLEDO GONZALEZ</t>
  </si>
  <si>
    <t>JACQUELIN PAZ CABRERA</t>
  </si>
  <si>
    <t>DAVID ALEJANDRO MELLA BANDA</t>
  </si>
  <si>
    <t>FELIPE GARCIA HUIDOBRO SANFUENTES</t>
  </si>
  <si>
    <t>PAOLA TAPIA SALAS</t>
  </si>
  <si>
    <t>RODRIGO ALVARO NORAMBUENA ORTEGA</t>
  </si>
  <si>
    <t>MARIA CONSUELO INFANTE CORREA</t>
  </si>
  <si>
    <t>NANCY DEL CARMEN DUMAN BRITO</t>
  </si>
  <si>
    <t>PABLO SEBASTIAN PERELLO PEREZ</t>
  </si>
  <si>
    <t>CRISTIAN GREENHILL SCHIFFERLI</t>
  </si>
  <si>
    <t>JORGE ANDRES CASH SAEZ</t>
  </si>
  <si>
    <t>LISTA DEL PUEBLO TRANSFORMANDO DESDE EL WILLI (D25)</t>
  </si>
  <si>
    <t>VICTORIA PILAR ARRIAGADA OYARZUN</t>
  </si>
  <si>
    <t>MARCOS ALBERTO EMILFORK KONOW</t>
  </si>
  <si>
    <t>NICOLE JORQUERA BRIONES</t>
  </si>
  <si>
    <t>VINKA PUSICH CAMACHO</t>
  </si>
  <si>
    <t>NADIA KARIN LETELIER FAUNDEZ</t>
  </si>
  <si>
    <t>PAMELA VIVANCO MONTERO</t>
  </si>
  <si>
    <t>CORINA DEL PILAR SILVA FIGUEROA</t>
  </si>
  <si>
    <t>TAMARA THAIS AGUILERA JOPIA</t>
  </si>
  <si>
    <t>ANDREA ROSARIO IÑIGUEZ MANSO</t>
  </si>
  <si>
    <t>JEANETTE PAMELA BRUNA JARA</t>
  </si>
  <si>
    <t>JOCELYN DURAN HUAIQUIN</t>
  </si>
  <si>
    <t>ALEXANDRA MACHUCA NORAMBUENA</t>
  </si>
  <si>
    <t>JUAN ANIBAL ARIZTIA CORREA</t>
  </si>
  <si>
    <t>CATALINA LAGOS TSCHORNE</t>
  </si>
  <si>
    <t>SERGIO ANDRES CORREA DE LA CERDA</t>
  </si>
  <si>
    <t>KATERINE MONTEALEGRE NAVARRO</t>
  </si>
  <si>
    <t>FRANCISCO JAVIER CLAVER HOJAS</t>
  </si>
  <si>
    <t>TOMAS MANDIOLA LAGOS</t>
  </si>
  <si>
    <t>ANA MARIA LLAIPEN MARIMAN (JUAN RICARDO VASQUEZ ALARCON)</t>
  </si>
  <si>
    <t>MARCELO URRUTIA BURNS</t>
  </si>
  <si>
    <t>MARIA JOSE DIAZ BECERRA</t>
  </si>
  <si>
    <t>HOTUITI RANGI TEAO DRAGO</t>
  </si>
  <si>
    <t>JORGE OMAR NAVEAS BRAVO</t>
  </si>
  <si>
    <t>MICHELLE FERNANDA PEUTAT ALVARADO</t>
  </si>
  <si>
    <t>LUIS SILVA IRARRAZAVAL</t>
  </si>
  <si>
    <t>INDEPENDIENTES POR LA NUEVA CONSTITUCION (D24)</t>
  </si>
  <si>
    <t>XIMENA SABAT ACLEH</t>
  </si>
  <si>
    <t>FABIAN EDMUNDO RODRIGUEZ RIVERA</t>
  </si>
  <si>
    <t>ALEJANDRO ARAYA VALDES</t>
  </si>
  <si>
    <t>ESTEBAN ANDRES QUIROZ GONZALEZ</t>
  </si>
  <si>
    <t>PAMELA ANDREA HIDALGO PARRA</t>
  </si>
  <si>
    <t>JOSE ANTONIO RAMIREZ ARRAYAS</t>
  </si>
  <si>
    <t>FABIOLA RIVERO ROJAS</t>
  </si>
  <si>
    <t>JORGE SERON FERRE</t>
  </si>
  <si>
    <t>ALEJANDRO ANDRES FERNANDEZ GONZALEZ</t>
  </si>
  <si>
    <t>ANGELICA TEPPER KOLOSSA</t>
  </si>
  <si>
    <t>NATALIA TOBAR MORALES</t>
  </si>
  <si>
    <t>LUIS MARIANO RENDON ESCOBAR</t>
  </si>
  <si>
    <t>AURORA GENOVEVA DELGADO VERGARA</t>
  </si>
  <si>
    <t>ALEJANDRA TRINIDAD TOLEDO FIGUEROA</t>
  </si>
  <si>
    <t>NATALIA VICTORIA GONZALEZ CIFUENTES</t>
  </si>
  <si>
    <t>JUAN MORENO GAMBOA</t>
  </si>
  <si>
    <t>MARIELA CECILIA NUÑEZ AVILA</t>
  </si>
  <si>
    <t>FELIPE HUBNER VALDIVIESO</t>
  </si>
  <si>
    <t>ROSA BETTY MUÑOZ SERON</t>
  </si>
  <si>
    <t>VALENTINA BUSTAMANTE SEPULVEDA</t>
  </si>
  <si>
    <t>PAOLA ROMERO LLANOS</t>
  </si>
  <si>
    <t>PEDRO CAYUQUEO MILLAQUEO</t>
  </si>
  <si>
    <t>RODRIGO ANTONIO POBLETE REYES</t>
  </si>
  <si>
    <t>MATHIAS GABRIEL MARTINEZ GONZALEZ</t>
  </si>
  <si>
    <t>ORIETTA ELIANA LLAUCA HUALA (JUAN CARLOS MILLAQUIPAY ALBARRAN)</t>
  </si>
  <si>
    <t>LORENA GONZALEZ RODRIGUEZ</t>
  </si>
  <si>
    <t>MELISA BECKER MERINO</t>
  </si>
  <si>
    <t>JORGE INSUNZA GREGORIO DE LAS HERAS</t>
  </si>
  <si>
    <t>INDEPENDIENTES POR LA NUEVA CONSTITUCION (D25)</t>
  </si>
  <si>
    <t>MARIA CAROLINA LAGOS OYARZUN</t>
  </si>
  <si>
    <t>ROMANINA MORALES BALTRA</t>
  </si>
  <si>
    <t>LEONARDO ALEJANDRO PASTEN TORRES</t>
  </si>
  <si>
    <t>FERNANDO SEPULVEDA BRICEÑO</t>
  </si>
  <si>
    <t>CLEMENTE MARIN ABUIN</t>
  </si>
  <si>
    <t>PATRICIA ISABEL VALDERAS SILVA</t>
  </si>
  <si>
    <t>PRISCILA HAYDEE CASTILLO ARREDONDO</t>
  </si>
  <si>
    <t>NATALIE ALEJANDRA ARRIAGADA ACOSTA</t>
  </si>
  <si>
    <t>MARIA SOLEDAD MEDEL SALAZAR</t>
  </si>
  <si>
    <t>MATIAS NICOLAS ROA ROA</t>
  </si>
  <si>
    <t>ANA MARIA CAVALERIE SALAZAR</t>
  </si>
  <si>
    <t>RENE LUIS NARANJO SOTOMAYOR</t>
  </si>
  <si>
    <t>AQUILES ALEJANDRO CARRASCO NAVAS</t>
  </si>
  <si>
    <t>PARTIDO DE TRABAJADORES REVOLUCIONARIOS</t>
  </si>
  <si>
    <t>DANIEL ANDRES VARGAS DOWNING</t>
  </si>
  <si>
    <t>FLAVIA OSCARINA TORREALBA DIAZ</t>
  </si>
  <si>
    <t>NICOLAS EMILIO FREIRE CASTELLO</t>
  </si>
  <si>
    <t>SUSANA HIPLAN ESTEFFAN</t>
  </si>
  <si>
    <t>RODOLFO SEGUEL MOLINA</t>
  </si>
  <si>
    <t>SYLVIA EYZAGUIRRE TAFRA</t>
  </si>
  <si>
    <t>ROBERTO ALEXIS SANTA CRUZ GONZALEZ</t>
  </si>
  <si>
    <t>SONIA ULLOA TORO</t>
  </si>
  <si>
    <t>GERARDO ANTONIO ITURRA GARCIA</t>
  </si>
  <si>
    <t>ARTURO ALEJANDRO SOTO AGUILERA</t>
  </si>
  <si>
    <t>CRISTIAN ANDRES CASTILLO FRITIS</t>
  </si>
  <si>
    <t>SEXTA UNIDA (D16)</t>
  </si>
  <si>
    <t>DAGOBERTO ANTONIO HUERTA ARRUE</t>
  </si>
  <si>
    <t>LUIS ALEJANDRO CATRILEO GAETE (DORALISA ALEJANDRA TORO MILLANAO)</t>
  </si>
  <si>
    <t>XIMENA ALEJANDRA MARIL PILQUIMAN</t>
  </si>
  <si>
    <t>JUAN ANDRES CAROCA BRAVO</t>
  </si>
  <si>
    <t>RODRIGO ANDRES PEREZ LISICIC</t>
  </si>
  <si>
    <t>ALEXIS CRISTOPHER GARRIDO NUÑEZ</t>
  </si>
  <si>
    <t>JAVIERA ISADORA VIVEROS ALEGRIA</t>
  </si>
  <si>
    <t>MARIA PILAR TRIVIÑO GONZALEZ</t>
  </si>
  <si>
    <t>CAROLINA PAZ PEREZ DATTARI</t>
  </si>
  <si>
    <t>ELIZABETH DE LOURDES AGUILERA NOVOA</t>
  </si>
  <si>
    <t>JAVIERA ALEJANDRA TORO CACERES</t>
  </si>
  <si>
    <t>NATALIA NAYADETT ZAPATA VERDUGO</t>
  </si>
  <si>
    <t>TATIANA KARINA URRUTIA HERRERA</t>
  </si>
  <si>
    <t>JUAN CARLOS SEBASTIAN CLARET POOL</t>
  </si>
  <si>
    <t>YIUYIUNIZ NAVAS DE CASO</t>
  </si>
  <si>
    <t>CLAUDIO ANTONIO MOYA MANRIQUEZ</t>
  </si>
  <si>
    <t>NATHALY ANDREA OLIVARES BIGNANI</t>
  </si>
  <si>
    <t>LUISA FERNANDA DE LA PRIDA SANHUEZA</t>
  </si>
  <si>
    <t>JUAN DE DIOS VALDIVIESO TAGLE</t>
  </si>
  <si>
    <t>HECTOR ORELLANA CORTES</t>
  </si>
  <si>
    <t>ANDRES ALEJANDRO CUEVAS NAVALON</t>
  </si>
  <si>
    <t>CAMILA JUANA VERGARA QUELEMPAN</t>
  </si>
  <si>
    <t>MARICEL MARTINEZ VICENCIO</t>
  </si>
  <si>
    <t>PABLO GABRIEL SELLES FERRES</t>
  </si>
  <si>
    <t>NATALIA SCARLET FIGUEROA PINO</t>
  </si>
  <si>
    <t>PAULINA DEL ROSARIO MUÑOZ URETA</t>
  </si>
  <si>
    <t>ALEJANDRA ROSA ACEVEDO ESCOBAR</t>
  </si>
  <si>
    <t>IVAN SILVA GONZALEZ</t>
  </si>
  <si>
    <t>NICOLAS ROMERO REEVES</t>
  </si>
  <si>
    <t>INDEPENDIENTES POR LA NUEVA CONSTITUCION (D17)</t>
  </si>
  <si>
    <t>CAROLINA ANDREA ROJAS AGUILAR</t>
  </si>
  <si>
    <t>Distrito 27</t>
  </si>
  <si>
    <t>TOMAS LAIBE SAEZ</t>
  </si>
  <si>
    <t>ANA NICOL ARAVENA GAJARDO</t>
  </si>
  <si>
    <t>CAMILA PAZ CASTILLO GUERRERO</t>
  </si>
  <si>
    <t>DECISION CIUDADANA (D6)</t>
  </si>
  <si>
    <t>NANCY JACQUELINE CAMUS HERNANDEZ</t>
  </si>
  <si>
    <t>MARIA CECILIA UBILLA PEREZ</t>
  </si>
  <si>
    <t>PAULA GUTIERREZ HUENCHULEO</t>
  </si>
  <si>
    <t>COORDINADORA SOCIAL DE MAGALLANES (D28)</t>
  </si>
  <si>
    <t>ELISA AMANDA GIUSTINIANOVICH CAMPOS</t>
  </si>
  <si>
    <t>MAGDALENA BARRIGA VACAREZZA</t>
  </si>
  <si>
    <t>DALILA IVONNE PEÑA MUÑOZ</t>
  </si>
  <si>
    <t>ROSA ISOLDE REUQUE PAILLALEF (LEONARDO JAVIER CASTILLO CARDENAS)</t>
  </si>
  <si>
    <t>ARTURO ANGEL SALDES NUÑEZ</t>
  </si>
  <si>
    <t>LISTA SOCIAL PODER CONSTITUYENTE A TODA COSTA (D7)</t>
  </si>
  <si>
    <t>NATALIA PHENELOPE CORRALES CORDERO</t>
  </si>
  <si>
    <t>HERNAN PALMA PEREZ</t>
  </si>
  <si>
    <t>RODRIGO IVAN CORDOVA SEGUEL</t>
  </si>
  <si>
    <t>CARMEN GLORIA MUÑOZ TORRES</t>
  </si>
  <si>
    <t>RODRIGO ALVAREZ ZENTENO</t>
  </si>
  <si>
    <t>MATIAS FRANCISCO MENARES SAN JUAN</t>
  </si>
  <si>
    <t>RAUL BURGOS PINTO</t>
  </si>
  <si>
    <t>RICHARD FERNANDO CAIFAL PIUTRIN (MERY AURORA CAYUMAN COLOMA)</t>
  </si>
  <si>
    <t>CAROLINA FERNANDA MANRIQUEZ CACERES</t>
  </si>
  <si>
    <t>HEINRICH VON BAER VON LOCHOW</t>
  </si>
  <si>
    <t>PAULA ALEJANDRA FREIRE SABAJ</t>
  </si>
  <si>
    <t>VIANNEY PAOLA SIERRALTA ARACENA</t>
  </si>
  <si>
    <t>CRISTHIAN CANCINO GUNCKEL</t>
  </si>
  <si>
    <t>OSCAR EDUARDO BURGOS PEREDO</t>
  </si>
  <si>
    <t>ANDRES CAREY CARVALLO</t>
  </si>
  <si>
    <t>LUIS ARMANDO PAILAPICHUN YEFI (SUSANA JACQUELINE RUMIAN VIDAL)</t>
  </si>
  <si>
    <t>RODRIGO IGNACIO HIDALGO SOLIS</t>
  </si>
  <si>
    <t>INGRID MARITZA CONEJEROS MONTECINO (CRISTIAN RODRIGO PACHECO HUAIQUIFIL)</t>
  </si>
  <si>
    <t>PEDRO BARRAZA CUADRA</t>
  </si>
  <si>
    <t>NATALIA REYES LOBOS</t>
  </si>
  <si>
    <t>PAULINA ALEJANDRA ACEVEDO MENANTEAU</t>
  </si>
  <si>
    <t>AIDA LETICIA ROJAS TORRES</t>
  </si>
  <si>
    <t>LUCIO FAVIO CUENCA BERGER</t>
  </si>
  <si>
    <t>MONSERRAT CANDIA ROCHA</t>
  </si>
  <si>
    <t>INDEPENDIENTES POR LA NUEVA CONSTITUCION (D4)</t>
  </si>
  <si>
    <t>GUILLERMO NICOLAS NAMOR KONG</t>
  </si>
  <si>
    <t>CRISTINA BRAVO BASSI</t>
  </si>
  <si>
    <t>CAROLINA FERNANDEZ GONZALEZ</t>
  </si>
  <si>
    <t>KATHIA RAMIREZ GONZALEZ</t>
  </si>
  <si>
    <t>ALICIA ARAVENA GAJARDO</t>
  </si>
  <si>
    <t>ORGANIZACIONES SOCIALES Y TERRITORIALES DEL WALLMAPU (D23)</t>
  </si>
  <si>
    <t>ALEJANDRA DEL CARMEN PARRA MUÑOZ</t>
  </si>
  <si>
    <t>MAGALY MELLA ABALOS</t>
  </si>
  <si>
    <t>IGUALDAD</t>
  </si>
  <si>
    <t>NATALIA BELEN GARRIDO TORO</t>
  </si>
  <si>
    <t>HERNAN JESUS VELASQUEZ NUÑEZ</t>
  </si>
  <si>
    <t>ANA MARIA VERA HARO</t>
  </si>
  <si>
    <t>OSCAR MENARES HERNANDEZ</t>
  </si>
  <si>
    <t>VASILI GUILLERMO CARRILLO NOVA</t>
  </si>
  <si>
    <t>FLOR MARIA ILIC GARCIA</t>
  </si>
  <si>
    <t>RONALD BRANDT SILVA</t>
  </si>
  <si>
    <t>PARTIDO LIBERAL DE CHILE</t>
  </si>
  <si>
    <t>MARIA JOSE CUMPLIDO BAEZA</t>
  </si>
  <si>
    <t>PATRICIA CECILIA VELOSO ESTUARDO</t>
  </si>
  <si>
    <t>GIOVANNA ANGELA ROA CADIN</t>
  </si>
  <si>
    <t>VIOLETA DEL PILAR PALAVICINO CAYUNAO</t>
  </si>
  <si>
    <t>PARTIDO RADICAL DE CHILE</t>
  </si>
  <si>
    <t>AURELIA DEL CARMEN ORMEÑO CARVALLO</t>
  </si>
  <si>
    <t>DENISSE ELIZABETH MARTEL JORQUERA</t>
  </si>
  <si>
    <t>ROSANNA GARCIA CHEVECICH</t>
  </si>
  <si>
    <t>JORGE LAWRENCE SANTIBAÑEZ</t>
  </si>
  <si>
    <t>GALVARINO REIMAN HUILCAMAN (MARIA IGNACIA PORMA CUEVAS)</t>
  </si>
  <si>
    <t>PAULINA ELISSETCHE HURTADO</t>
  </si>
  <si>
    <t>YANNETT SOLANGE ORTIZ MORALES</t>
  </si>
  <si>
    <t>FRANCISCO JAVIER RUBILAR ROCHA</t>
  </si>
  <si>
    <t>ANDREA PETERMANN REIFSCHNEIDER</t>
  </si>
  <si>
    <t>NORKA FLORES JARA</t>
  </si>
  <si>
    <t>LISTA POR LA JUSTICIA SOCIAL (D13)</t>
  </si>
  <si>
    <t>KARINA ANDREA DURAN JARA</t>
  </si>
  <si>
    <t>GABRIEL KURRUMAN HUENTEMAN PEREIRA (ERIKA ERNESTINA INOSTROZA LONCONAO)</t>
  </si>
  <si>
    <t>RUBEN SEBASTIAN MIRANDA VASQUEZ</t>
  </si>
  <si>
    <t>MIGUEL ANGEL BOTTO SALINAS</t>
  </si>
  <si>
    <t>HERNAN RAMIREZ RUEDA</t>
  </si>
  <si>
    <t>INDEPENDIENTES DE TARAPACA (D2)</t>
  </si>
  <si>
    <t>ALEJANDRA ALICIA FLORES CARLOS</t>
  </si>
  <si>
    <t>FRANCISCA FERNANDEZ DROGUETT</t>
  </si>
  <si>
    <t>VLADIMIR ALBERTO RIESCO BAHAMONDES</t>
  </si>
  <si>
    <t>CLAUDIA MABEL CASTRO GUTIERREZ</t>
  </si>
  <si>
    <t>MANUEL ALEJANDRO GATICA JORQUERA</t>
  </si>
  <si>
    <t>ADRIANA CANCINO MENESES</t>
  </si>
  <si>
    <t>MIRIAM LORENA HENRIQUEZ VIÑAS</t>
  </si>
  <si>
    <t>MARIO JUAN MATURANA CLARO</t>
  </si>
  <si>
    <t>MARCELO CARRILLO FERNANDEZ</t>
  </si>
  <si>
    <t>MARCIAL DOMINGO COLIN LINCOLAO (MYRIAM ANGELINA COLIN LINCOLAO)</t>
  </si>
  <si>
    <t>MARCELA ALEJANDRA MELLA ORTIZ</t>
  </si>
  <si>
    <t>SEBASTIAN PATRICIO TOBAR VASQUEZ</t>
  </si>
  <si>
    <t>JUAN VERA CARRASCO</t>
  </si>
  <si>
    <t>MERI ROSBITA FUENTEALBA PACHECO</t>
  </si>
  <si>
    <t>SANTO REINAO MILLAHUAL (KAREN REINAO PILQUIMAN)</t>
  </si>
  <si>
    <t>MARIA ELENA GUAJARDO MORAGA</t>
  </si>
  <si>
    <t>KATHERINE LOPEZ RIVERA</t>
  </si>
  <si>
    <t>CARLOS ANDRES POBLETE GALVEZ</t>
  </si>
  <si>
    <t>ALEJANDRA MARJORIE CEBALLOS ROJAS</t>
  </si>
  <si>
    <t>PATRICIA SANZANA CARDENAS</t>
  </si>
  <si>
    <t>DIAGUITA</t>
  </si>
  <si>
    <t>MARIA GABRIELA CALDERON ALVAREZ (ERIC JOHANNY CHINGA FERREIRA)</t>
  </si>
  <si>
    <t>SCARLETT BEATRIZ VALDES PIZARRO</t>
  </si>
  <si>
    <t>CAROLINA ELIANA VIDELA OSORIO</t>
  </si>
  <si>
    <t>BERNARDO ZAPATA ABARCA</t>
  </si>
  <si>
    <t>SONIA MARLENE CATEPILLAN GUINAO (MANUEL ROLANDO RAUQUE GUENTEO)</t>
  </si>
  <si>
    <t>SUSANA ZAMORANO MONTERO</t>
  </si>
  <si>
    <t>SANTIAGO ESCOBAR SEPULVEDA</t>
  </si>
  <si>
    <t>JACQUELINE BURDILES ESPINOZA</t>
  </si>
  <si>
    <t>CAMILA CONSTANZA CABALLERO RIVERA</t>
  </si>
  <si>
    <t>ROSSANA YAÑEZ FULLER</t>
  </si>
  <si>
    <t>SERGIO MONSALVE VERGARA</t>
  </si>
  <si>
    <t>CLAUDIA GODOY LIRA</t>
  </si>
  <si>
    <t>CECILIA VALDES LEON</t>
  </si>
  <si>
    <t>JUAN LUIS TOBAR VALDIVIA</t>
  </si>
  <si>
    <t>ESTEFANY ANGELA PAOLA TISI GONZALEZ</t>
  </si>
  <si>
    <t>ALEJANDRA DEL CARMEN ZUÑIGA FAJURI</t>
  </si>
  <si>
    <t>MARIA JOSE GORMAZ ARAVENA</t>
  </si>
  <si>
    <t>MATIAS NICOLAS POBLETE SANDOVAL</t>
  </si>
  <si>
    <t>CONSTANZA GAJARDO MIRANDA</t>
  </si>
  <si>
    <t>CARLOS ALEJANDRO YUSTA MANTEROLA</t>
  </si>
  <si>
    <t>PAULINA ANDREA LOBOS HERRERA</t>
  </si>
  <si>
    <t>VALERIA ISIDORA ORTEGA CONTRERAS</t>
  </si>
  <si>
    <t>COMUNIDAD INDEPENDIENTE VEN SEREMOS (D8)</t>
  </si>
  <si>
    <t>CLAUDIA CAROLINA LATORRE ARAVENA</t>
  </si>
  <si>
    <t>ORGANIZACIONES SOCIALES Y TERRITORIALES DEL WALLMAPU (D22)</t>
  </si>
  <si>
    <t>XIMENA MATZUNI SALGADO KUWAHARA</t>
  </si>
  <si>
    <t>JUAN ALVAREZ QUEULO</t>
  </si>
  <si>
    <t>URIEL OSVALDO GONZALEZ INOSTROZA</t>
  </si>
  <si>
    <t>VERONICA MARIA LEVI QUIPAIÑAN (JUAN AGUSTIN CORREA NAUPA)</t>
  </si>
  <si>
    <t>INDEPENDIENTES POR LA NUEVA CONSTITUCION (D22)</t>
  </si>
  <si>
    <t>JUAN CARLOS NUÑEZ FARIAS</t>
  </si>
  <si>
    <t>POLLYANA RIVERA BIGAS</t>
  </si>
  <si>
    <t>PATRICIA JAVIERA LOPEZ MENADIER</t>
  </si>
  <si>
    <t>LUIS PATRICIO RIOS MUÑOZ</t>
  </si>
  <si>
    <t>PABLO ROJAS VARAS</t>
  </si>
  <si>
    <t>PAULO IGNACIO SAN MARTIN CUEVAS</t>
  </si>
  <si>
    <t>ALEJANDRA NAVARRETE FERREIRA</t>
  </si>
  <si>
    <t>MARCELA ALICIA GUTIERREZ MELLA</t>
  </si>
  <si>
    <t>GUSTAVO SALVO PEREIRA</t>
  </si>
  <si>
    <t>GEOCONDA NAVARRETE ARRATIA</t>
  </si>
  <si>
    <t>CARLOS RODRIGO CONCHA ESCANDON</t>
  </si>
  <si>
    <t>DAVID SPENCER AGUILERA TAPIA</t>
  </si>
  <si>
    <t>CARLOS HERNAN GREZ ROJAS</t>
  </si>
  <si>
    <t>VICTOR EDUARDO IBACACHE ESTAY</t>
  </si>
  <si>
    <t>CAROL ESPINAZA ASCHIERI</t>
  </si>
  <si>
    <t>ELIZABETH MUJICA ZEPEDA</t>
  </si>
  <si>
    <t>CARMEN LILIAN ALARCON ALARCON</t>
  </si>
  <si>
    <t>RODRIGO LEONARDO MUÑOZ PONCE</t>
  </si>
  <si>
    <t>ALEX EDUARDO CORTES CARVAJAL</t>
  </si>
  <si>
    <t>ANTONIO LJUBETIC GREZ</t>
  </si>
  <si>
    <t>LIBERTAD ANGELA MENDEZ NUÑEZ</t>
  </si>
  <si>
    <t>PABLO VICTOR SIMON RODRIGUEZ ARIAS</t>
  </si>
  <si>
    <t>ANDRES SERGIO GIORDANO SALAZAR</t>
  </si>
  <si>
    <t>JOEL ROSSA GONZALEZ</t>
  </si>
  <si>
    <t>GERMAN RIOS SAN MARTIN</t>
  </si>
  <si>
    <t>CELESTE JIMENEZ RIVEROS</t>
  </si>
  <si>
    <t>FRANCISCA PAZ CABRERA ANTOINE</t>
  </si>
  <si>
    <t>ALICIA ANGELICA BARRERA LAGOS</t>
  </si>
  <si>
    <t>CHRISTIAN ALEJANDRO RUIZ BAHAMONDE</t>
  </si>
  <si>
    <t>VALERIA PAZ YAÑEZ ALVAREZ</t>
  </si>
  <si>
    <t>ROMINA ALEXANDRA AVALOS VERGARA</t>
  </si>
  <si>
    <t>ROSANA ANGELICA OLIVARES PAUCAY</t>
  </si>
  <si>
    <t>MIGUEL ANGEL CARVAJAL CARVAJAL</t>
  </si>
  <si>
    <t>JAIME JAVIER MARIMAN NAGUELQUIN (KARLA PATRICIA GUAQUIN BARRIENTOS)</t>
  </si>
  <si>
    <t>ELISA CAROLINA OYARZUN OYARZUN</t>
  </si>
  <si>
    <t>EXEQUIEL SILVA ORTIZ</t>
  </si>
  <si>
    <t>JORGE BRUNO ABARCA RIVEROS</t>
  </si>
  <si>
    <t>INDEPENDIENTES POR LA NUEVA CONSTITUCION (D11)</t>
  </si>
  <si>
    <t>MILAN MARCOS IVELIC KUSANOVIC</t>
  </si>
  <si>
    <t>MARGARITA ERNESTINA GUERRERO ZAMORA</t>
  </si>
  <si>
    <t>JONATHAN STEPHANO CHANDIA ITURRA</t>
  </si>
  <si>
    <t>MARTA PATRICIA MOLINA AVILA</t>
  </si>
  <si>
    <t>ALEJANDRA WESTERMAYER FUENTES</t>
  </si>
  <si>
    <t>LORENA LOBOS CASTRO</t>
  </si>
  <si>
    <t>CARLOS RAUL FUENTES BARROS</t>
  </si>
  <si>
    <t>MARLENE ANDREA DUARTE ESPARZA</t>
  </si>
  <si>
    <t>CAMILA BUSTAMANTE ALVAREZ</t>
  </si>
  <si>
    <t>MIGUEL ANGEL ESPINOZA MUÑOZ</t>
  </si>
  <si>
    <t>MARCOS SIMUNOVIC PETRICIO</t>
  </si>
  <si>
    <t>FRANCISCO GUILLERMO VALENZUELA AVILA</t>
  </si>
  <si>
    <t>DIEGO ALFONSO INFANTE SCHKOLNIK</t>
  </si>
  <si>
    <t>ROSA ACUÑA DE LA FUENTE</t>
  </si>
  <si>
    <t>ESTEBAN ALEJANDRO VIELMA SALAZAR</t>
  </si>
  <si>
    <t>DANIEL FRANCISCO ANDRADE SCHWARZE</t>
  </si>
  <si>
    <t>JAIME PARADA HOYL</t>
  </si>
  <si>
    <t>CAROLINA CONTRERAS BERRIOS</t>
  </si>
  <si>
    <t>DANIELA ALEJANDRA VASQUEZ AGOUBORDE</t>
  </si>
  <si>
    <t>ADRIANA DEL CARMEN BASTIAS BARRIENTOS</t>
  </si>
  <si>
    <t>SUMATE AHORA (D1)</t>
  </si>
  <si>
    <t>JOSE ISAAC BARRAZA LLERENA</t>
  </si>
  <si>
    <t>CAROLINA CIFUENTES CASTILLO</t>
  </si>
  <si>
    <t>FERNANDO ENRIQUE DAZA MARDONES</t>
  </si>
  <si>
    <t>RAUL CASTRO LETELIER</t>
  </si>
  <si>
    <t>MARIA CONSUELO MOLINA RODRIGUEZ</t>
  </si>
  <si>
    <t>MANUEL RODOLFO VALENCIA CHACON</t>
  </si>
  <si>
    <t>MARLENNE CAROLINA AROCA GUERRERO</t>
  </si>
  <si>
    <t>ALEXIS ADRIAN GARCIA OLIVARES</t>
  </si>
  <si>
    <t>PARTIDO CONSERVADOR CRISTIANO</t>
  </si>
  <si>
    <t>CARLOS DAVID MARTINEZ CONEJERO</t>
  </si>
  <si>
    <t>MAXIMILIANO HURTADO ROCO</t>
  </si>
  <si>
    <t>MARIO ZELADA ORELLANA</t>
  </si>
  <si>
    <t>ANDREA LORENA ALFARO LAY</t>
  </si>
  <si>
    <t>MARCELA ALEJANDRA SARMIENTO CERDA</t>
  </si>
  <si>
    <t>MARIA GABRIELA PAROT DONOSO</t>
  </si>
  <si>
    <t>MARIA INES OLMOS LONCOPAN (JUAN BAUTISTA PICHILEN LINCO)</t>
  </si>
  <si>
    <t>PAOLA BERLIN RAZMILIC</t>
  </si>
  <si>
    <t>NICOLAS FELIPOS FUENTES</t>
  </si>
  <si>
    <t>HAYDEE ULLOA BRAVO</t>
  </si>
  <si>
    <t>PAVEL LUCIANO GUIÑEZ NAHUELÑIR</t>
  </si>
  <si>
    <t>LEANDRO ANTONIO GONZALEZ OPAZO</t>
  </si>
  <si>
    <t>ANDRES MATIAS SALDIAS SALGADO</t>
  </si>
  <si>
    <t>GUILLERMO LARRAIN RIOS</t>
  </si>
  <si>
    <t>MACARENA CORNEJO FUENTES</t>
  </si>
  <si>
    <t>FELIPE ROBERTO SEPULVEDA LEPE</t>
  </si>
  <si>
    <t>CLAUDIA LUBI MONTECINOS</t>
  </si>
  <si>
    <t>CLEMENTE PEREZ ERRAZURIZ</t>
  </si>
  <si>
    <t>JAVIERA IGNACIA MORALES ALVARADO</t>
  </si>
  <si>
    <t>DIEGO MARDONES PEREZ</t>
  </si>
  <si>
    <t>SANDRA LUCIA CABEZAS DIAZ</t>
  </si>
  <si>
    <t>MIRKO JIMENEZ CONTRERAS</t>
  </si>
  <si>
    <t>NIDIA FERNANDA CANALES BUSTOS</t>
  </si>
  <si>
    <t>JESUS MOISES COLQUE ROA</t>
  </si>
  <si>
    <t>IANCU ANDRES CORDESCU DONOSO</t>
  </si>
  <si>
    <t>CLAUDIA ALEJANDRA CACERES ROJAS</t>
  </si>
  <si>
    <t>FRANCISCO JAVIER MORGADO SALFATE</t>
  </si>
  <si>
    <t>DANIELA PAZ RIVEROS OVALLE</t>
  </si>
  <si>
    <t>PATRICIA NUÑEZ AVILA</t>
  </si>
  <si>
    <t>CAMILO ALEXIS ORTIZ ROJAS</t>
  </si>
  <si>
    <t>ALBERTO ROBLES PANTOJA</t>
  </si>
  <si>
    <t>RUTH OLIVERA DE LA FUENTE</t>
  </si>
  <si>
    <t>MARINA ISABEL NAIPAYAN SILVA</t>
  </si>
  <si>
    <t>JOSE EDUARDO GONZALEZ GAETE</t>
  </si>
  <si>
    <t>MOVIMIENTO SOCIAL LA LISTA DEL PUEBLO (D22)</t>
  </si>
  <si>
    <t>ALEJANDRA DAMARIS DEPAOLI PLATTER</t>
  </si>
  <si>
    <t>SUSANA CORDOVA RODRIGUEZ</t>
  </si>
  <si>
    <t>MARIANA ANDREA MARTINEZ ANICH</t>
  </si>
  <si>
    <t>SERGIO ANTONIO WILLER DANIEL</t>
  </si>
  <si>
    <t>DORIS EDITH RODRIGUEZ ZAVALLA</t>
  </si>
  <si>
    <t>WILMA MARIA CAMPILLAY ROJAS (MARIEL HENRY CAMPILLAY SUAZO)</t>
  </si>
  <si>
    <t>CARLA LARA GALLARDO</t>
  </si>
  <si>
    <t>ELIZABETH BRAND DEISLER</t>
  </si>
  <si>
    <t>TAMARA ALEJANDRA ROGERS SUFAN</t>
  </si>
  <si>
    <t>MARIA SOLEDAD ACUÑA DIAZ</t>
  </si>
  <si>
    <t>RAMON RIQUELME CHEUQUIANTE</t>
  </si>
  <si>
    <t>CATALINA SOFIA TELLO TAPIA</t>
  </si>
  <si>
    <t>ANA RAQUEL MARTINEZ CHAMORRO</t>
  </si>
  <si>
    <t>ELIAS RAMOS MUÑOZ</t>
  </si>
  <si>
    <t>CRISTINA ANDREA MARTIN SAEZ</t>
  </si>
  <si>
    <t>FABIAN CRISTHIAN ARMANDO RABI ORTIZ</t>
  </si>
  <si>
    <t>FABIAN MARCELO FARIAS QUIJADA</t>
  </si>
  <si>
    <t>NICOLE PEÑALOZA MORALES</t>
  </si>
  <si>
    <t>PUEBLO UNIDO TARAPACA (D2)</t>
  </si>
  <si>
    <t>LUIS ALEJANDRO PEREZ REYES</t>
  </si>
  <si>
    <t>FRANCISCO VERA AGUILERA</t>
  </si>
  <si>
    <t>GIOVANNA ELVIRA MOREIRA ALMONACID</t>
  </si>
  <si>
    <t>JOSEFFE TAMARA CACERES TORRES</t>
  </si>
  <si>
    <t>RUBEN PEREZ SEPULVEDA</t>
  </si>
  <si>
    <t>RAMIRO RODRIGO GONZALEZ FIGUEROA</t>
  </si>
  <si>
    <t>ALEJANDRO ADRIAN CANTILLANA PARETTI</t>
  </si>
  <si>
    <t>MARCELA ARAYA SEPULVEDA</t>
  </si>
  <si>
    <t>SCARLET HIDALGO JARA</t>
  </si>
  <si>
    <t>ANDRES HERNAN MATTA CUMINAO (ELBA OLAYA MATUZ ABURTO)</t>
  </si>
  <si>
    <t>IVAN ORLANDO ZAMORA ZAPATA</t>
  </si>
  <si>
    <t>PABLO ANDRES CRUZ RAMIREZ</t>
  </si>
  <si>
    <t>GUSTAVO IVAN QUILAQUEO BUSTOS (YESSICA MARIBEL HUENTEMAN MEDINA)</t>
  </si>
  <si>
    <t>TANIA VERONICA CORDOVA CASTRO</t>
  </si>
  <si>
    <t>DANIEL PAC-SIONG MUÑOZ LOO</t>
  </si>
  <si>
    <t>CLEMENTINA LEPIO MILIPICHUN</t>
  </si>
  <si>
    <t>MANUEL ABRAHAM NOMAN ELIAS</t>
  </si>
  <si>
    <t>SOFIA CRISTINA BUSTOS ARAYA</t>
  </si>
  <si>
    <t>PAULA AVILA RIVERA</t>
  </si>
  <si>
    <t>SAMUEL JIMENEZ LETELIER</t>
  </si>
  <si>
    <t>DIEGO BRAVO MORALES</t>
  </si>
  <si>
    <t>LUIS EDUARDO HERNANDEZ CAMPOS</t>
  </si>
  <si>
    <t>SHAI AGOSIN WEISZ</t>
  </si>
  <si>
    <t>GALIT NICOLE AGOSIN HORVITZ</t>
  </si>
  <si>
    <t>LUIS GUTIERREZ CONTRERAS</t>
  </si>
  <si>
    <t>MARIA BELEN ROJAS PINTO</t>
  </si>
  <si>
    <t>MIGUEL ESTEBAN ERICES ARROYO</t>
  </si>
  <si>
    <t>JUAN JOSE MARTIN BRAVO</t>
  </si>
  <si>
    <t>ELBA ELENA VARGAS FUENTES</t>
  </si>
  <si>
    <t>MARCELA IVETTE SAAVEDRA POLANCO</t>
  </si>
  <si>
    <t>LORETO CATALINA LAGOS SANHUEZA</t>
  </si>
  <si>
    <t>MAGALLANICOS NO NEUTRALES (D28)</t>
  </si>
  <si>
    <t>ANDREA LUCIA PIVCEVIC CORTESE</t>
  </si>
  <si>
    <t>PILAR CATALINA ELGUETA LAGOS</t>
  </si>
  <si>
    <t>VALERIA ALEJANDRA VILLEGAS MAYOR</t>
  </si>
  <si>
    <t>MILEM MACARENA SOTO OCHOA</t>
  </si>
  <si>
    <t>HANS WILLIAMS SAMUEL CURAMIL ANIÑIR (MARIA MIRIAM ANCAL LEVIQUEO)</t>
  </si>
  <si>
    <t>CLAUDIA ANDREA ROJAS BRAVO</t>
  </si>
  <si>
    <t>MARCELA DEL CARMEN LEPILAF PILQUIMAN</t>
  </si>
  <si>
    <t>PEDRO OMAR CALBUÑIR PINOLEO (INGRID JACQUELINE PEDRAZA HUINCA)</t>
  </si>
  <si>
    <t>RICARDO GERMAN TAPIA MUÑOZ</t>
  </si>
  <si>
    <t>JULIETA MAUREIRA LAGOS</t>
  </si>
  <si>
    <t>ALICIA VESPERINAS BARRIENTOS</t>
  </si>
  <si>
    <t>RODRIGO ANDRES REYES SANGERMANI</t>
  </si>
  <si>
    <t>MARIA JOSE OYARZUN SOLIS</t>
  </si>
  <si>
    <t>FERNANDA SAN MARTIN GOUGAIN</t>
  </si>
  <si>
    <t>RIGOBERTO ANTONIO CARCAMO CHAMORRO</t>
  </si>
  <si>
    <t>SOLEDAD IRRIBARRA ESPINOZA</t>
  </si>
  <si>
    <t>PEDRO BUSTAMANTE PEREZ</t>
  </si>
  <si>
    <t>JOSE ANTONIO VALENZUELA MAC-KELLAR</t>
  </si>
  <si>
    <t>JORGE ALEJANDRO CONTRERAS GODOY</t>
  </si>
  <si>
    <t>MARCELO ADRIAN SAAVEDRA CARMONA</t>
  </si>
  <si>
    <t>LORENA CLAUDIA CONTRERAS MELIU</t>
  </si>
  <si>
    <t>JAVIERA ALEJANDRA HORMAZABAL MARTIN</t>
  </si>
  <si>
    <t>HAYDEE OBERREUTER UMAZABAL</t>
  </si>
  <si>
    <t>NOLBERTO ALEXANDER ZUÑIGA CONTRERAS</t>
  </si>
  <si>
    <t>XIMENA ALARCON FUENTEALBA</t>
  </si>
  <si>
    <t>PAOLA ANDREA WALKER RODRIGUEZ</t>
  </si>
  <si>
    <t>KATHERINE ELIZABETH VILLIBARES VILLIBARES</t>
  </si>
  <si>
    <t>FABIOLA LEIVA TRUJILLO</t>
  </si>
  <si>
    <t>CRISTOBAL FERNANDO FERNANDEZ ALISTE</t>
  </si>
  <si>
    <t>HUGO VELOSO CASTRO</t>
  </si>
  <si>
    <t>PAVEL ALEJANDRO AYALA LIENQUEO</t>
  </si>
  <si>
    <t>ALBERTO FERNANDO ORMEÑO RETAMAL</t>
  </si>
  <si>
    <t>MARISOL DEL CARMEN BAÑARES ZUÑIGA</t>
  </si>
  <si>
    <t>RAUL EDUARDO CATALAN CASTRO</t>
  </si>
  <si>
    <t>PAMELA ANDREA MORALES ROLDAN</t>
  </si>
  <si>
    <t>CAROLINA LEIVA GARCIA</t>
  </si>
  <si>
    <t>VIRGINIA ESTER ORTEGA BAHAMONDES</t>
  </si>
  <si>
    <t>MARIA ANGELICA FERNANDEZ GUTIERREZ</t>
  </si>
  <si>
    <t>EDGAR EMILIO ESPERGUEL GARCIA</t>
  </si>
  <si>
    <t>JUAN PABLO LABRA AREVALO</t>
  </si>
  <si>
    <t>MATIAS GAZMURI KRUBERG</t>
  </si>
  <si>
    <t>JOSE OSVALDO ZUÑIGA PINO</t>
  </si>
  <si>
    <t>LEONARDO PARRAGUEZ GALLARDO</t>
  </si>
  <si>
    <t>NUESTRAS VOCES (D25)</t>
  </si>
  <si>
    <t>CRISTINA PATRICIA AÑASCO HINOSTROZA</t>
  </si>
  <si>
    <t>ANGELO PERROTTA MASSU</t>
  </si>
  <si>
    <t>DANIELA AGLAY CONTRERAS REYES</t>
  </si>
  <si>
    <t>CARLOS ANTONIO LOPEZ ODGERS</t>
  </si>
  <si>
    <t>DIONISIO DE LA CERDA ETCHEVERS</t>
  </si>
  <si>
    <t>PALMENIA ANA MAMANI CARLOS</t>
  </si>
  <si>
    <t>KATHERINA ELISABETH HIDALGO CAMPOS</t>
  </si>
  <si>
    <t>ROSSANA ANGELICA BETANCUR ESCOBAR</t>
  </si>
  <si>
    <t>VIVIANA BETANCOURT GALLEGOS</t>
  </si>
  <si>
    <t>DANIELLA PANICUCCI HERRERA</t>
  </si>
  <si>
    <t>CAROLA PIA NARANJO INOSTROZA</t>
  </si>
  <si>
    <t>JAVIERA SALDAÑA CADIZ</t>
  </si>
  <si>
    <t>ODETTE LOPEZ ORMAZABAL</t>
  </si>
  <si>
    <t>DANIELA ALEJANDRA ORTEGA MUÑOZ</t>
  </si>
  <si>
    <t>TERESA ADRIANA POBLETE PINOCHET</t>
  </si>
  <si>
    <t>AIMARA</t>
  </si>
  <si>
    <t>ISABELLA BRUNILDA MAMANI MAMANI (FRANCO HECTOR EYZAGUIRRE FERNANDEZ)</t>
  </si>
  <si>
    <t>CAROLINA GARCIA BERGUECIO</t>
  </si>
  <si>
    <t>MARIA MACARENA LETELIER VELASCO</t>
  </si>
  <si>
    <t>ISAIAS ANTONIO ROJAS PEÑA</t>
  </si>
  <si>
    <t>LEONARDO CRISTIAN CARIS FUENTES</t>
  </si>
  <si>
    <t>ELIANA ADAMS ARAYA</t>
  </si>
  <si>
    <t>COMUNIDAD INDEPENDIENTE DE MAULE (D17)</t>
  </si>
  <si>
    <t>KATHERINE ANDREA MOYA QUIROZ</t>
  </si>
  <si>
    <t>MAURICIO ALEJANDRO LEPIN ANIÑIR (GABRIELA DEL CARMEN ESPAÑA COLLIO)</t>
  </si>
  <si>
    <t>CESAR ANTONIO BARRERA FUENZALIDA</t>
  </si>
  <si>
    <t>GUIDO ALONSO LILLO VELASQUEZ</t>
  </si>
  <si>
    <t>MARIA VALERIA MELGAREJO TOLEDO</t>
  </si>
  <si>
    <t>CECILIA KRAMM KRAMM</t>
  </si>
  <si>
    <t>EDUARDO FELIPE PACHECO PACHECO</t>
  </si>
  <si>
    <t>BEATRIZ ALEJANDRA BRAVO VACA</t>
  </si>
  <si>
    <t>JAVIER FERNANDO GALLARDO PEREZ</t>
  </si>
  <si>
    <t>KENNETH ARNALDO ROMERO QUIROZ</t>
  </si>
  <si>
    <t>KEYLA NOEMI ZAVALETA ACOSTA</t>
  </si>
  <si>
    <t>IGNACIO ANDRES PRIETO HENRIQUEZ</t>
  </si>
  <si>
    <t>ISAAC FUENTEALBA ROJAS</t>
  </si>
  <si>
    <t>JUAN ENRIQUE PI ARRIAGADA</t>
  </si>
  <si>
    <t>RAFAEL HUMBERTO HARVEY VALDES</t>
  </si>
  <si>
    <t>INES CAROLA CARDENAS NAHUELHUEN</t>
  </si>
  <si>
    <t>FRANCISCO JAVIER MOLL AGUIRRE</t>
  </si>
  <si>
    <t>GISELLA CRISTINA OLGUIN GODOY</t>
  </si>
  <si>
    <t>NATALIA ELEONORA ROJAS ROSAS</t>
  </si>
  <si>
    <t>SUNG YOUNG YUN</t>
  </si>
  <si>
    <t>MISAELA CORTEZ SANHUEZA</t>
  </si>
  <si>
    <t>LUIS ALBERTO JIMENEZ CACERES (JENNYFER MIRIAM CHOQUE FLORES)</t>
  </si>
  <si>
    <t>CLARA LUZ ROMAN HERNANDEZ</t>
  </si>
  <si>
    <t>CESAR ORTIZ GARRIDO</t>
  </si>
  <si>
    <t>TIFFANY KRYSTAL GRASSI MIRANDA</t>
  </si>
  <si>
    <t>WLADIMIR MANZANO BARRIENTOS</t>
  </si>
  <si>
    <t>MACARENA LOBOS PALACIOS</t>
  </si>
  <si>
    <t>JUAN JOSE SOTO CORTES</t>
  </si>
  <si>
    <t>ERIKA MUÑOZ BRAVO</t>
  </si>
  <si>
    <t>YONATHAN EDUARDO PAILLACHEO BARRIGA (MARIBEL DEL CARMEN VARAS LONCUANTE)</t>
  </si>
  <si>
    <t>IONA RONIT ROTHFELD BASCOLI</t>
  </si>
  <si>
    <t>CARLOS ARIEL ARAGAY PALMA</t>
  </si>
  <si>
    <t>MARCOS VARGAS ACEITUNO</t>
  </si>
  <si>
    <t>MARCELO ALONSO HEREDIA</t>
  </si>
  <si>
    <t>CYNTHIA NICOLE PEREZ ACUÑA</t>
  </si>
  <si>
    <t>YARELA NICOHL GOMEZ SANCHEZ</t>
  </si>
  <si>
    <t>CONSUELO CONEJAN BRITO</t>
  </si>
  <si>
    <t>RODRIGO ALBERTO CHINGA ALVAREZ</t>
  </si>
  <si>
    <t>BELEN ISIDORA GONZALEZ ROJAS</t>
  </si>
  <si>
    <t>CIUDADANOS</t>
  </si>
  <si>
    <t>RODRIGO ALFONSO RETTIG VARGAS</t>
  </si>
  <si>
    <t>SARA NICOL CONCHA SMITH</t>
  </si>
  <si>
    <t>MANUEL GALLARDO SOTO</t>
  </si>
  <si>
    <t>ROMY NATHALIE BERNAL DIAZ</t>
  </si>
  <si>
    <t>MARIA CONSTANZA GONZALEZ ALVEAR</t>
  </si>
  <si>
    <t>NORA LIZETTE BIAGGINI SUAREZ</t>
  </si>
  <si>
    <t>ALEJANDRO PATRICIO GODOY SILVA</t>
  </si>
  <si>
    <t>JAVIER GUERRERO PELLERANO</t>
  </si>
  <si>
    <t>ELGA CLAUDIA GARRIDO ABARCA</t>
  </si>
  <si>
    <t>PABLO NICOLAS CIFUENTES VLADILO</t>
  </si>
  <si>
    <t>GONZALO ANDRES PRIETO NAVARRETE</t>
  </si>
  <si>
    <t>SOLANGE ELSA BORDONES CARTAGENA (ERNESTO EDUARDO ALCAYAGA AROSTICA)</t>
  </si>
  <si>
    <t>MARCOS WILLIAMS CELEDON GAMBOA</t>
  </si>
  <si>
    <t>JOAQUIN SALDIVIA JARPA</t>
  </si>
  <si>
    <t>DANIELA BELEN ACEVEDO VERDUGO</t>
  </si>
  <si>
    <t>ERICKA JUDITH DE LOURDES ÑANCO VASQUEZ</t>
  </si>
  <si>
    <t>VANNIA LORENA PACHECO BUSTOS</t>
  </si>
  <si>
    <t>CARLOS MIRANDA MUÑOZ</t>
  </si>
  <si>
    <t>ROCIO MIRANDA CASTILLO</t>
  </si>
  <si>
    <t>XIMENA PACHECO GONZALEZ</t>
  </si>
  <si>
    <t>CAROLINA BEATRIZ CONTRERAS DUPRE</t>
  </si>
  <si>
    <t>LORETO BUSTOS SALGADO</t>
  </si>
  <si>
    <t>VERONICA CAMPINO GARCIA-HUIDOBRO</t>
  </si>
  <si>
    <t>JUAN ALBERTO FERNANDEZ OLIVARES</t>
  </si>
  <si>
    <t>PARTIDO NACIONAL CIUDADANO</t>
  </si>
  <si>
    <t>JOSEFA BELMAR BAHAMONDEZ</t>
  </si>
  <si>
    <t>PAMELA LORENA ESPINOZA ASENCIO</t>
  </si>
  <si>
    <t>PABLO AMAT TRUJILLO</t>
  </si>
  <si>
    <t>CATALINA BOSCH CARCURO</t>
  </si>
  <si>
    <t>SOBERANIA CIUDADANA (D7)</t>
  </si>
  <si>
    <t>MIGUEL ANGEL ESPINOZA URBINA</t>
  </si>
  <si>
    <t>DANIELLA ANDREA MILANCA OLIVARES</t>
  </si>
  <si>
    <t>CLAUDIA ANDREA PAVEZ SOUPER</t>
  </si>
  <si>
    <t>RODRIGO CUMSILLE LABBE</t>
  </si>
  <si>
    <t>ALFONSO GERMAN YAÑEZ LEON</t>
  </si>
  <si>
    <t>DIEGO RIVEAUX MARCET</t>
  </si>
  <si>
    <t>CARLOS EDUARDO RUIZ ENCINA</t>
  </si>
  <si>
    <t>PAULA STEFANI MORA DA SILVA</t>
  </si>
  <si>
    <t>CARLOS PATRICIO MENA JARA</t>
  </si>
  <si>
    <t>MONICA ELISA NAVEILLAN JENSEN</t>
  </si>
  <si>
    <t>ANTONIO RODOLFO MENA VELASQUEZ</t>
  </si>
  <si>
    <t>LIDIA ISABEL ESPINOZA SANHUEZA</t>
  </si>
  <si>
    <t>ANGELICA YEVENES ARANDA</t>
  </si>
  <si>
    <t>NOBLES HIJXOS DE TARAPACA (D2)</t>
  </si>
  <si>
    <t>JAIME GABRIEL CEBALLOS SANQUEA</t>
  </si>
  <si>
    <t>SONIA DEL CARMEN CACERES GONZALEZ</t>
  </si>
  <si>
    <t>NELSON ENRIQUE AGURTO PAVEZ</t>
  </si>
  <si>
    <t>BERTA ANDREA TORREJON GALLO</t>
  </si>
  <si>
    <t>DENISA DEL PILAR COFRE CACERES</t>
  </si>
  <si>
    <t>PABLO ANDRES TAPIA PINTO</t>
  </si>
  <si>
    <t>MARIO QUIJADA SILVA</t>
  </si>
  <si>
    <t>ROLANDO IVAN GARRIDO QUIROZ</t>
  </si>
  <si>
    <t>RUTH HURTADO OLAVE</t>
  </si>
  <si>
    <t>CAROLINA ARENAS ORTIZ</t>
  </si>
  <si>
    <t>ENZO JARAMILLO HOTT</t>
  </si>
  <si>
    <t>ADAN NIVALDO ROMERO CHEUQUEPIL (MARIELA ESTER GATICA MELIÑIR)</t>
  </si>
  <si>
    <t>OSCAR VEGA ORIHUELA</t>
  </si>
  <si>
    <t>TANIA ALFARO CAMPUSANO</t>
  </si>
  <si>
    <t>FABIAN ERNESTO POBLETE OLAVE</t>
  </si>
  <si>
    <t>CAMILA ANDREA DELGADO TRONCOSO</t>
  </si>
  <si>
    <t>LUIS NAVARRO ALMONACID</t>
  </si>
  <si>
    <t>PIA CASTELLI FENICK</t>
  </si>
  <si>
    <t>RAUL DIAZ RUIZ</t>
  </si>
  <si>
    <t>FRANCISCO JAVIER SILVA BUSTAMANTE</t>
  </si>
  <si>
    <t>CAROLINA VANESSA PARRAGUEZ PIÑA</t>
  </si>
  <si>
    <t>KATHERINE ABIGAIL LEYTON ALVAREZ</t>
  </si>
  <si>
    <t>KATERINE ALEJANDRA MEDEL BUENO</t>
  </si>
  <si>
    <t>MIGUEL ANTONIO BECAR LABRAÑA</t>
  </si>
  <si>
    <t>MINERVA CASTAÑEDA MELIÑAN</t>
  </si>
  <si>
    <t>LISTA INDEPENDIENTE PARTO SOCIAL (D7)</t>
  </si>
  <si>
    <t>GUISELA VIVIANA URIBE ROJAS</t>
  </si>
  <si>
    <t>PATRICIO DOMINGO GONZALEZ OJEDA</t>
  </si>
  <si>
    <t>NATALI ANDREA HINOJOSA SERRANO</t>
  </si>
  <si>
    <t>MARIANA SANDOVAL LLANCAFIL</t>
  </si>
  <si>
    <t>DIEGO ANDRES BUSTAMANTE OLIVARES</t>
  </si>
  <si>
    <t>EDGARDO LOVERA RIQUELME</t>
  </si>
  <si>
    <t>YANET TEODORA CHALLAPA FLORES (JAVIER GREGORIO VILCA TICUNA)</t>
  </si>
  <si>
    <t>GUISELA CAROLINA OLATE SANCHEZ</t>
  </si>
  <si>
    <t>CECILIA ECHEÑIQUE PASCAL</t>
  </si>
  <si>
    <t>JOSE ALIRO HENRIQUEZ MORAGA</t>
  </si>
  <si>
    <t>ROXANA ESPINOZA SALFATE</t>
  </si>
  <si>
    <t>ALEJANDRO MAURICIO MELLADO GATICA</t>
  </si>
  <si>
    <t>JORGE LEONCIO ALVARADO ZEPEDA</t>
  </si>
  <si>
    <t>PATRICIA PAZ BRITO ORTEGA</t>
  </si>
  <si>
    <t>IRENE CORTES FUENZALIDA</t>
  </si>
  <si>
    <t>JOSE MARIO JARA ROMAN</t>
  </si>
  <si>
    <t>CADUDZZI OSVALDO SALAS VERA</t>
  </si>
  <si>
    <t>MARIA ALEJANDRA RIVAS TRONCOSO</t>
  </si>
  <si>
    <t>PAULINA PAZ RUZ DELFIN</t>
  </si>
  <si>
    <t>JOSE ESCAIDA NAVARRO</t>
  </si>
  <si>
    <t>CECILIA MOROVIC VIVAR</t>
  </si>
  <si>
    <t>VICTOR DANIEL PATRICIO ARAYA ROJAS</t>
  </si>
  <si>
    <t>LORENA JARA JARA</t>
  </si>
  <si>
    <t>A PULSO, POR EL BUEN VIVIR (D27)</t>
  </si>
  <si>
    <t>PATRICIO ORLANDO SEGURA ORTIZ</t>
  </si>
  <si>
    <t>SHEILA MARIANELLA SANCHEZ COPAJA</t>
  </si>
  <si>
    <t>CAROLA PATRICIA FREDES TOLORZA</t>
  </si>
  <si>
    <t>CAROLINA LUISA TORREJON PEREZ</t>
  </si>
  <si>
    <t>PATRICIA ANGELICA ROMO PINTO</t>
  </si>
  <si>
    <t>EDUARDO ENRIQUE GUTIERREZ GONZALEZ</t>
  </si>
  <si>
    <t>CARLOS MATIAS PINOCHET BASTIAS</t>
  </si>
  <si>
    <t>ANTONIA ELENA ROSALES BARRIENTOS</t>
  </si>
  <si>
    <t>FELIPE SEBASTIAN VENEGAS ULLOA</t>
  </si>
  <si>
    <t>MIGUEL ELIAS ESBIR BARCO</t>
  </si>
  <si>
    <t>NATASCHA GOTSCHLICH ENRIQUEZ</t>
  </si>
  <si>
    <t>CARLOS HUMBERTO HERNANDEZ OSSANDON</t>
  </si>
  <si>
    <t>RODOLFO ESTEBAN ARECHETA BALETA</t>
  </si>
  <si>
    <t>SEBASTIAN ENRIQUE VALDES LOZANO</t>
  </si>
  <si>
    <t>CLAUDIA MACARENA FERNANDEZ CONTRERAS</t>
  </si>
  <si>
    <t>JAIME FLORES SIERRALTA</t>
  </si>
  <si>
    <t>VALERIA SOTO CAROCA</t>
  </si>
  <si>
    <t>NINA VERONICA LOPEZ PEREZ</t>
  </si>
  <si>
    <t>JAVIER NICOLAS PINEDA OLCAY</t>
  </si>
  <si>
    <t>MARIA JOSE TORO TORO</t>
  </si>
  <si>
    <t>IVO TOMISLAV VUKUSICH CIFUENTES</t>
  </si>
  <si>
    <t>ADRIANA BARRIENTOS CASTRO</t>
  </si>
  <si>
    <t>KATHERINE MURIEL ALARCON GIADACH</t>
  </si>
  <si>
    <t>MARIO JAVIER FLORES CHAVEZ</t>
  </si>
  <si>
    <t>PABLO SALVADOR LUIS SEPULVEDA ALLENDE</t>
  </si>
  <si>
    <t>MARCO ANTONIO LEAL RUIZ</t>
  </si>
  <si>
    <t>MARCELO TORCHE SUAREZ</t>
  </si>
  <si>
    <t>JAIME TRONCOSO VALDES</t>
  </si>
  <si>
    <t>MARCIA ISABEL WALL TORO</t>
  </si>
  <si>
    <t>MARIA EUGENIA SOTO MANUBENS</t>
  </si>
  <si>
    <t>HERMANN ROBERTO MONDACA RAITERI</t>
  </si>
  <si>
    <t>MARIO ANGEL BENITEZ FERNANDEZ</t>
  </si>
  <si>
    <t>ARICA SIEMPRE ARICA (D1)</t>
  </si>
  <si>
    <t>GIGLIOLA MARIA CARLEVARINO WEITZEL</t>
  </si>
  <si>
    <t>CATALINA JONES SEPULVEDA</t>
  </si>
  <si>
    <t>BORIS JONATHAN SALAZAR LINCOLEO</t>
  </si>
  <si>
    <t>MAITE DURAN MASSARDO</t>
  </si>
  <si>
    <t>ALVARO SAN MARTIN OPORTUS</t>
  </si>
  <si>
    <t>BARBARA JACQUELINE CORDOVA RETAMAL</t>
  </si>
  <si>
    <t>RITA SOTO SAVANDO</t>
  </si>
  <si>
    <t>JORGE DE LA CARRERA DE LA BARRERA</t>
  </si>
  <si>
    <t>MARISOL YANETTE GONZALEZ ARANCIBIA</t>
  </si>
  <si>
    <t>JORGE ALFONSO FLORES NAVEA</t>
  </si>
  <si>
    <t>MARIA MILLARAY SAEZ ESPINOZA</t>
  </si>
  <si>
    <t>CLAUDIO HERNAN DIAZ BECERRA</t>
  </si>
  <si>
    <t>DANIZA PRICILA ALVAREZ MORENO (SERGIO FERNANDO CAMPUSANO VILLCHES)</t>
  </si>
  <si>
    <t>RENE EDUARDO RAPIMAN MARIN</t>
  </si>
  <si>
    <t>TAMARA DEL CARMEN AVENDAÑO LEVINAO</t>
  </si>
  <si>
    <t>CHRISTIAN ALEJANDRO MUÑOZ PAREDES</t>
  </si>
  <si>
    <t>MARIA JOSE POBLETE CAMPOS</t>
  </si>
  <si>
    <t>CATALDO DEL TRANSITO MARTINEZ PARDO</t>
  </si>
  <si>
    <t>ARTURO ELIAS PEREZ VALENZUELA</t>
  </si>
  <si>
    <t>INDEPENDIENTES POR UNA NUEVA CONSTITUCION (D1)</t>
  </si>
  <si>
    <t>RODRIGO ALEJANDRO VENEGAS VERGARA</t>
  </si>
  <si>
    <t>KAREN INIDIA CONA HUENCHULAF</t>
  </si>
  <si>
    <t>EDWIN RENE BRICEÑO COBB</t>
  </si>
  <si>
    <t>GABRIEL ALFONSO MUÑOZ CARRILLO</t>
  </si>
  <si>
    <t>MARIA OLGA DELGADO ZAPATA</t>
  </si>
  <si>
    <t>RODOLFO CORNEJO SILVA</t>
  </si>
  <si>
    <t>FREDDY MARCOS ARANEDA BARAHONA</t>
  </si>
  <si>
    <t>JAVIER EDUARDO SOLIS URIBE</t>
  </si>
  <si>
    <t>MARTIN ALFONSO HAURI JEREZ</t>
  </si>
  <si>
    <t>MARIA FRANCISCA PLAZA VELIS</t>
  </si>
  <si>
    <t>DAUNO TOTORO NAVARRO</t>
  </si>
  <si>
    <t>CLAUDIO ALEJANDRO QUIROGA TABILO</t>
  </si>
  <si>
    <t>SOFIA DEL CARMEN PAINIQUEO TRAGNOLAO</t>
  </si>
  <si>
    <t>CESAR ANTONIO BARCENAS CATALAN</t>
  </si>
  <si>
    <t>XIMENA FRANCISCA AYALA FARIAS</t>
  </si>
  <si>
    <t>MANUEL ALBERTO SANTANDER SOLIS (ROSA MARIA CANIUPIL HUAIQUIÑIR)</t>
  </si>
  <si>
    <t>ANDREA IVONNE CAMPOS PARRA</t>
  </si>
  <si>
    <t>CESAR ANTONIO PIZARRO PIZARRO</t>
  </si>
  <si>
    <t>JUAN TAGLE DOMINGUEZ</t>
  </si>
  <si>
    <t>CELIA GONZALEZ BRAVO</t>
  </si>
  <si>
    <t>DANIEL FRANCISCO CHAMORRO BURGOS</t>
  </si>
  <si>
    <t>HORTENCIA HIDALGO CACERES</t>
  </si>
  <si>
    <t>MANUEL ADRIAN INOSTROZA PALMA</t>
  </si>
  <si>
    <t>TAMARA SEPHORA GONZALEZ CELIS</t>
  </si>
  <si>
    <t>OSCAR JAVIER SALAZAR ASTUDILLO</t>
  </si>
  <si>
    <t>ALEX LORENS CASTILLO SALAMANCA</t>
  </si>
  <si>
    <t>NESTOR LUIS VERA ROJAS</t>
  </si>
  <si>
    <t>CLAUDIA MONTECINOS VELOSO</t>
  </si>
  <si>
    <t>LUZ ELIANA SANCHEZ LAGOS</t>
  </si>
  <si>
    <t>MILENE ROSSINA MOLINA ARANCIBIA</t>
  </si>
  <si>
    <t>SERGIO ANDRES CORTEZ CORTEZ</t>
  </si>
  <si>
    <t>PATRICIO ANDRES FUENTES OLGUIN</t>
  </si>
  <si>
    <t>DENISE PATRICIA MEWES SCHNAIDT</t>
  </si>
  <si>
    <t>MISAEL EDUARDO ARMIJO FUENTES</t>
  </si>
  <si>
    <t>FRANCISCO JAVIER GONZALEZ SILVA</t>
  </si>
  <si>
    <t>NAOMI YENEVIERH CALLE GUARACHI (CARLOS BACILIO CAÑARI RAMIREZ)</t>
  </si>
  <si>
    <t>RICHARD EDUARDO CAAMAÑO OYARZUN</t>
  </si>
  <si>
    <t>ISABEL QUIROZ LEPE</t>
  </si>
  <si>
    <t>LUIS IGNACIO PEREZ DIAZ</t>
  </si>
  <si>
    <t>VIVIANA ANDREA ABUD FLORES</t>
  </si>
  <si>
    <t>LEONARDO ANDRES LATORRE MELIN</t>
  </si>
  <si>
    <t>OLIVIA RAYEN CARVAJAL LORCA</t>
  </si>
  <si>
    <t>DANIEL ISAIAS MARTINEZ BARRERA</t>
  </si>
  <si>
    <t>IRMA GREENE QUEZADA</t>
  </si>
  <si>
    <t>CATALINA ANDREA CORTES CORTES (LAUREANO JAVIER SUPANTA QUISPE)</t>
  </si>
  <si>
    <t>MARCELA FERNANDA PEÑALOZA QUIROGA</t>
  </si>
  <si>
    <t>PATRICIO YOUNG MOREAU</t>
  </si>
  <si>
    <t>OCTAVIO SEBASTIAN ECHEVERRIA ALFARO</t>
  </si>
  <si>
    <t>KAREN ROSE HEYNE BOLADOS</t>
  </si>
  <si>
    <t>FELIPE CRISTHIAN VARGAS PUGA</t>
  </si>
  <si>
    <t>CRISTIAN GUSTAVO PINTO CORTEZ</t>
  </si>
  <si>
    <t>JUAN EDUARDO BAEZA CARRASCO</t>
  </si>
  <si>
    <t>FELIPE LERZUNDI RIVAS</t>
  </si>
  <si>
    <t>FELIPE PINO CIFUENTES</t>
  </si>
  <si>
    <t>ATACAMEÑO</t>
  </si>
  <si>
    <t>XIMENA ANZA COLAMAR (FELIX RAMON GALLEGUILLOS AYMANI)</t>
  </si>
  <si>
    <t>ANDRES PEREZ MUÑOZ</t>
  </si>
  <si>
    <t>EDITH PAOLA ESTAY OLGUIN</t>
  </si>
  <si>
    <t>DANN ALEJANDRO ESPINOZA POZO</t>
  </si>
  <si>
    <t>MIGUEL ANGEL MALDONADO CATALAN</t>
  </si>
  <si>
    <t>CRISTINA MELODYER GONZALEZ JORQUERA</t>
  </si>
  <si>
    <t>MARIA TERESA CASTAÑON SILVA</t>
  </si>
  <si>
    <t>AQUILES BERNABE MERCADO RIOSECO</t>
  </si>
  <si>
    <t>HERNAN MAURICIO CORTES BERNAL</t>
  </si>
  <si>
    <t>NOLVIA ANGELICA TORO VASQUEZ</t>
  </si>
  <si>
    <t>DUILIO RENZO DE LAPEYRA PALMA</t>
  </si>
  <si>
    <t>MATIAS ISAAC SANHUEZA FERNANDEZ</t>
  </si>
  <si>
    <t>MIGUEL FORTT ZANONI</t>
  </si>
  <si>
    <t>CATALINA DANIELA CABRERA MALDONADO</t>
  </si>
  <si>
    <t>BAIRON ALEXIS REYES SEPULVEDA</t>
  </si>
  <si>
    <t>GONZALO ELISEO DIAZ MARTINEZ</t>
  </si>
  <si>
    <t>ROBERTO GABRIEL PARRA VALLETTE</t>
  </si>
  <si>
    <t>ERNESTO CARLOS GARRATT VIÑES</t>
  </si>
  <si>
    <t>GALIA TATIANA AGUILERA CABALLERO</t>
  </si>
  <si>
    <t>MARIA TERESA CALVIS AVILES</t>
  </si>
  <si>
    <t>HUGO ALFREDO BARAHONA FRANCO</t>
  </si>
  <si>
    <t>SAMUEL ANDRES GALVEZ DERPICH</t>
  </si>
  <si>
    <t>CARMEN GLORIA GARATE SILVA</t>
  </si>
  <si>
    <t>MARIA INES BARRERA BARRERA</t>
  </si>
  <si>
    <t>PATRICIA FARIDEZ RUBILAR SEVERO</t>
  </si>
  <si>
    <t>VERONICA MOLINA HENRIQUEZ</t>
  </si>
  <si>
    <t>PAULA SOLEDAD ALVAREZ DIAZ</t>
  </si>
  <si>
    <t>CATHERINNE ANGELICA PINO BELTRAN</t>
  </si>
  <si>
    <t>ORIANA MABEL MORA RODRIGUEZ (MANUEL JAIME ESCALANTE PISTAN)</t>
  </si>
  <si>
    <t>GLORIA ALEJANDRA MORALES BRAVO</t>
  </si>
  <si>
    <t>ROSA MAGDALENA PESUTIC VUKASOVIC</t>
  </si>
  <si>
    <t>FREDDY ANDRES SANDOVAL GONZALEZ</t>
  </si>
  <si>
    <t>FRANCISCO NABY VERA MILLAQUEN</t>
  </si>
  <si>
    <t>LUCAS VIDAL MAUREIRA</t>
  </si>
  <si>
    <t>CHRISTIAN ALONSO GOMEZ BARRIOS</t>
  </si>
  <si>
    <t>GIANINA ELIZABETH FIGUEROA IPINZA</t>
  </si>
  <si>
    <t>FELIPE ANDRES MARTINEZ REYES</t>
  </si>
  <si>
    <t>ROXANA XIMENA LEVENIER CARRASCO</t>
  </si>
  <si>
    <t>VICENTE ORELLANA HIDALGO</t>
  </si>
  <si>
    <t>CARLOS ALBERTO YEVENES TORRES</t>
  </si>
  <si>
    <t>DEISY PAULINA AVENDAÑO AVENDAÑO</t>
  </si>
  <si>
    <t>MARITZA PATRICIA QUISPE MEDINA (EDUARDO ADOLFO FLORES QUISPE)</t>
  </si>
  <si>
    <t>RICARDO GONZALEZ HIDALGO</t>
  </si>
  <si>
    <t>CLAUDIO GUZMAN FERNANDEZ DEL RIO</t>
  </si>
  <si>
    <t>ELIZABETH TRECY SAN MARTIN GROLMUS</t>
  </si>
  <si>
    <t>HANS ALEXIS HUBE FRIAS</t>
  </si>
  <si>
    <t>AUTONOMIA SOCIAL Y SINDICAL TARAPACA (D2)</t>
  </si>
  <si>
    <t>LEONARDO FELIPE ESCARATE AYALA</t>
  </si>
  <si>
    <t>BEATRIZ BAHAMONDES ARANEDA</t>
  </si>
  <si>
    <t>JOSE IGNACIO PADILLA SAN MARTIN</t>
  </si>
  <si>
    <t>PATAGONIA SOMOS TODOS (D27)</t>
  </si>
  <si>
    <t>LUIS ROLANDO DEL RIO MONCADA</t>
  </si>
  <si>
    <t>EDUARDO ENRIQUE RAMIREZ BLAMEY</t>
  </si>
  <si>
    <t>MARCELA BEATRIZ LINZMAYER URIBE</t>
  </si>
  <si>
    <t>PATRICIA ANDREA LOPEZ FUENTES</t>
  </si>
  <si>
    <t>PABLO MORRIS KELLER</t>
  </si>
  <si>
    <t>CLAUDIO JAVIER PAREJA PINEDA</t>
  </si>
  <si>
    <t>RONALD LEBLEBICI GARO</t>
  </si>
  <si>
    <t>ERIKA GABRIELA MATTE PIZARRO</t>
  </si>
  <si>
    <t>JUAN CARLOS KALAZICH SANTANA</t>
  </si>
  <si>
    <t>CARLOS MONTALVA PEREZ</t>
  </si>
  <si>
    <t>IRIS ANDREA RUBIO MEDINA</t>
  </si>
  <si>
    <t>KEVIN ANDRES BUSTAMANTE ALAMOS</t>
  </si>
  <si>
    <t>ROBERTO ALEJANDRO HURTADO GUZMAN</t>
  </si>
  <si>
    <t>AURORA PAMELA GALLEGUILLOS DIAZ</t>
  </si>
  <si>
    <t>ADRIANA MARCELA BARATELLI</t>
  </si>
  <si>
    <t>ANA MARIA LUKSIC ROMERO</t>
  </si>
  <si>
    <t>JOSE ARRIAGADA CONTRERAS</t>
  </si>
  <si>
    <t>PILAR PEÑA DARDAILLON</t>
  </si>
  <si>
    <t>REPUBLICA DE LOS INDEPENDIENTES DE MAGALLANES (D28)</t>
  </si>
  <si>
    <t>ALFREDO FONSECA MIHOVILOVIC</t>
  </si>
  <si>
    <t>ALEJO APRAIZ CONTARDO</t>
  </si>
  <si>
    <t>DELIA NORMA CONDORI FLORES (LEONEL PABLINO TERAN CALLE)</t>
  </si>
  <si>
    <t>CLAUDIO ROSELLO ARRIARAN</t>
  </si>
  <si>
    <t>PAOLA ALEJANDRA GRANDON GONZALEZ</t>
  </si>
  <si>
    <t>MARISOL ROSALBA TORRES RODAS</t>
  </si>
  <si>
    <t>MONICA PROVOSTE VIDAL</t>
  </si>
  <si>
    <t>FLORENCIA AROSTICA CORDERO</t>
  </si>
  <si>
    <t>ROMINA ALEJANDRA AMESTICA ABURTO</t>
  </si>
  <si>
    <t>ENERGIA INDEPENDIENTE (D11)</t>
  </si>
  <si>
    <t>PATRICIA ELEAN ARRIAGADA CARDENAS</t>
  </si>
  <si>
    <t>CLAUDIO ALEJANDRO FAUNDEZ BECERRA</t>
  </si>
  <si>
    <t>JULIA GANDARILLAS GUISA</t>
  </si>
  <si>
    <t>VICTOR NEFTALI RIQUELME GUTIERREZ</t>
  </si>
  <si>
    <t>PAULO ANTONIO GATICA GARRIDO</t>
  </si>
  <si>
    <t>WLADIMIR VALENZUELA MARTINEZ</t>
  </si>
  <si>
    <t>JAVIER EDMUNDO DEL RIO RICHTER</t>
  </si>
  <si>
    <t>PHELIPPE ROMERO MUZZ</t>
  </si>
  <si>
    <t>MONICA CASTRO CANALES</t>
  </si>
  <si>
    <t>ALFONSO MANUEL ESPOZ BETANCOURT</t>
  </si>
  <si>
    <t>SILVIA EDITH RODRIGUEZ ROBLES</t>
  </si>
  <si>
    <t>ALEJANDRO VERA MELLA</t>
  </si>
  <si>
    <t>JOVITA RAPIMAN SAAVEDRA</t>
  </si>
  <si>
    <t>VIVIANA ANDREA GONZALEZ NAVARRO</t>
  </si>
  <si>
    <t>ARISTIDES BENAVENTE ANINAT</t>
  </si>
  <si>
    <t>GABRIEL GUROVICH STEINER</t>
  </si>
  <si>
    <t>GLORIA MARGOT PARADA SANCHEZ</t>
  </si>
  <si>
    <t>CRISTIAN LUIS AREVALO MEYNARD</t>
  </si>
  <si>
    <t>JOSE MANUEL LANAS QUIÑONES</t>
  </si>
  <si>
    <t>ALEXANDRA MAKARENA RAMIREZ SANCHEZ</t>
  </si>
  <si>
    <t>JOSE GREGORIO VEGA SALAS</t>
  </si>
  <si>
    <t>PAOLA MARIA VILLEGAS DELGADO</t>
  </si>
  <si>
    <t>GISELLA DANITZA CORTES GUZMAN</t>
  </si>
  <si>
    <t>GONZALO ALONZO ARAYA MUÑOZ</t>
  </si>
  <si>
    <t>RAMON AGUSTIN SOLA FOSALBA</t>
  </si>
  <si>
    <t>SUELY CILEIDI ARANCIBIA BENICIO</t>
  </si>
  <si>
    <t>CAMILA CRISTINA MEZA HERRERA</t>
  </si>
  <si>
    <t>CRISTIAN JUAN MARTINEZ CALDERON</t>
  </si>
  <si>
    <t>ALEJANDRA SOZA GALVEZ</t>
  </si>
  <si>
    <t>RUBEN ALEJANDRO BUSTOS SAN MARTIN</t>
  </si>
  <si>
    <t>GONZALO NICOLAS CONTRERAS VILLARROEL</t>
  </si>
  <si>
    <t>VALERIA ANTIMILLA PILQUIANTE</t>
  </si>
  <si>
    <t>VALERIO PATRICIO CAÑIPA TARQUE</t>
  </si>
  <si>
    <t>JULIO GASTON CONTRERAS MUÑOZ</t>
  </si>
  <si>
    <t>JUAN CARLOS ARAYA MARDONES</t>
  </si>
  <si>
    <t>DIOSA DEL ROSARIO VILLARROEL PINEDA</t>
  </si>
  <si>
    <t>CRISTINA FEMENIAS SALAS</t>
  </si>
  <si>
    <t>MARCELA MARIA GOMEZ MAMANI (JUAN CARLOS CAYO RIVERA)</t>
  </si>
  <si>
    <t>RONALD EMILIO VARGAS DIAZ</t>
  </si>
  <si>
    <t>MAURO ANTONIO GRIMALDOS VALENZUELA</t>
  </si>
  <si>
    <t>RODOLFO ANTONIO CALDERON HERNANDEZ</t>
  </si>
  <si>
    <t>EVA FELISA CAURAPAN PUELPAN</t>
  </si>
  <si>
    <t>MARIA EDITH ALMANZA LATORRE</t>
  </si>
  <si>
    <t>CARLOS PATRICIO URRA RADDATZ</t>
  </si>
  <si>
    <t>ELIAM LEONARDO CHAVEZ OLIVARES</t>
  </si>
  <si>
    <t>NOELIA DEL CARMEN OJEDA VARGAS</t>
  </si>
  <si>
    <t>DIEGO ALBERTO FERRADA SEGOVIA</t>
  </si>
  <si>
    <t>DARWIN LORETO JOHNS</t>
  </si>
  <si>
    <t>ADRIAN ALBERTO VALENCIA VIDAL</t>
  </si>
  <si>
    <t>EDUARD PATRICIO PURAN PURAN</t>
  </si>
  <si>
    <t>GENNY FULGERI VENTURELLI</t>
  </si>
  <si>
    <t>REBECA ISABEL PAVEZ MERY</t>
  </si>
  <si>
    <t>ISMAEL MENA ABRIGO</t>
  </si>
  <si>
    <t>JAVIER OMAR AGUILAR VERA</t>
  </si>
  <si>
    <t>FELIPE ANDRES MATUS BARRIENTOS</t>
  </si>
  <si>
    <t>RUBEN ALEJANDRO PARRA GARRETON</t>
  </si>
  <si>
    <t>RAUL ALFREDO CORTES CASTILLO</t>
  </si>
  <si>
    <t>PETER PAUL VERMEHREN JONES</t>
  </si>
  <si>
    <t>LORRAINE MICHELLE SALVO OLIVARES</t>
  </si>
  <si>
    <t>DANIXA ALEJANDRA BECERRA CASTRO</t>
  </si>
  <si>
    <t>ENRIQUE LUIS POBLETE ORREGO</t>
  </si>
  <si>
    <t>HECTOR RICHARD RUBIO SEPULVEDA</t>
  </si>
  <si>
    <t>JAVIERA CONSTANZA MARQUEZ BASUALTO</t>
  </si>
  <si>
    <t>ALEJANDRA NATHALY BROZALEZ ROMERO</t>
  </si>
  <si>
    <t>PIA FERNANDA MEZA ILABACA</t>
  </si>
  <si>
    <t>JOEL ENRIQUE GONZALEZ MARILEO</t>
  </si>
  <si>
    <t>CARLOS ALBERTO ABARZUA VILLEGAS</t>
  </si>
  <si>
    <t>RICARDO ESTEBAN VENEGAS CURRIHUIL</t>
  </si>
  <si>
    <t>VERONICA DEL ROSARIO SEPULVEDA FERNANDEZ</t>
  </si>
  <si>
    <t>CHRISTIAN BORDOLI AQUEVEQUE</t>
  </si>
  <si>
    <t>CAROLINA FERNANDA TOLEDO SARMIENTO</t>
  </si>
  <si>
    <t>ROSSANA PATRICIA JORQUERA GEROLDI</t>
  </si>
  <si>
    <t>PATRICIA ANDREA TORRES GUERRERO</t>
  </si>
  <si>
    <t>MARCELA CLAUDIA MALDONADO BARRERA</t>
  </si>
  <si>
    <t>OSCAR BORIS PALLERES FLORES</t>
  </si>
  <si>
    <t>NELIDA NOEMI DIAZ MAMANI (JOEL ISAAC DIAZ MAMANI)</t>
  </si>
  <si>
    <t>LILA NOLBERTA COLAMAR TERAN (WILSON NIBALDO SEGOVIA BARTOLO)</t>
  </si>
  <si>
    <t>VARINIA YUSETH ARAVENA PEREZ</t>
  </si>
  <si>
    <t>ANDREA RAGLIANTI SOLIVELLES</t>
  </si>
  <si>
    <t>FRESIA FILOMENA ROJAS JEREZ</t>
  </si>
  <si>
    <t>ANIXID PEREZ FRANCO</t>
  </si>
  <si>
    <t>JULIO FRANCISCO ÑANCO ANTILEF</t>
  </si>
  <si>
    <t>ILICH ANTONIO SILVA PEÑA</t>
  </si>
  <si>
    <t>SERGIO HUMBERTO FONSECA HENRIQUEZ</t>
  </si>
  <si>
    <t>STJEPAN VRSALOVIC RADOVICH</t>
  </si>
  <si>
    <t>NIKOS SUED ORTEGA CARDENAS</t>
  </si>
  <si>
    <t>VICTOR RUIZ-TAGLE CARRASCO</t>
  </si>
  <si>
    <t>CABILDO AUTOCONVOCADO (D2)</t>
  </si>
  <si>
    <t>CAROLINA ELIZABETH MONJE SAN MARTIN</t>
  </si>
  <si>
    <t>CESAR ANTONIO SEPULVEDA JARA</t>
  </si>
  <si>
    <t>EDUARDO ROBERTO JUSTO CRUCES</t>
  </si>
  <si>
    <t>BRISA DEL CARMEN GALVEZ AHUMADA</t>
  </si>
  <si>
    <t>JORGE EDUARDO ROJAS RIVEROS</t>
  </si>
  <si>
    <t>PAULA ANDREA SALAMANCA ALCAIDE</t>
  </si>
  <si>
    <t>CARLOS DANIEL MARTIN PRUNOTTO</t>
  </si>
  <si>
    <t>ROXANA ELENA CERDA NORAMBUENA</t>
  </si>
  <si>
    <t>RICHARDS ANTONIO CHALLAPA AYAVIRE (ELIZABETH MARISOL CHOQUE MAMANI)</t>
  </si>
  <si>
    <t>CRISTIAN EDUARDO GONZALEZ BASTIAS</t>
  </si>
  <si>
    <t>ALEJANDRO ESTEBAN MARTINEZ CHIRINO</t>
  </si>
  <si>
    <t>DORIS PAULINA MORAN ABARCA</t>
  </si>
  <si>
    <t>MIGUEL ANGEL FONSECA CARRILLO</t>
  </si>
  <si>
    <t>MIGUEL ANGEL LIZANA VALENZUELA</t>
  </si>
  <si>
    <t>CRISTIAN ANDRES CORDOVA ARRIAGADA</t>
  </si>
  <si>
    <t>DAMARY DINELLY ARTEAGA MUÑOZ</t>
  </si>
  <si>
    <t>OMAR HUMBERTO ORTIZ CONCHA</t>
  </si>
  <si>
    <t>JORGE CONTRERAS MUÑOZ</t>
  </si>
  <si>
    <t>ISIDRO MATEO RODRIGUEZ CUADRA</t>
  </si>
  <si>
    <t>INES SOLEDAD CARVAJAL ROJAS (FELIPE YURI RETAMAL ALBIÑA)</t>
  </si>
  <si>
    <t>SEBASTIAN ALEXIS AVILES TAPIA</t>
  </si>
  <si>
    <t>CARMEN ROSA AGUILERA MORENO</t>
  </si>
  <si>
    <t>BRUNELLA VINET MATTASOGLIO</t>
  </si>
  <si>
    <t>ARACELLI DEL PILAR CACERES GONZALEZ</t>
  </si>
  <si>
    <t>KARIN ISABEL ESCARATE FICA</t>
  </si>
  <si>
    <t>CECILIO ALIER AGUILAR GALINDO</t>
  </si>
  <si>
    <t>JULIO MAXIMILIANO PRISCHTT NUÑEZ</t>
  </si>
  <si>
    <t>RUDDY FIGUEROA GONZALEZ</t>
  </si>
  <si>
    <t>CLAUDIA SRDANOVIC CARDENAS</t>
  </si>
  <si>
    <t>RENE ORLANDO VALDES LOPEZ</t>
  </si>
  <si>
    <t>JAIME COSME ORMEÑO</t>
  </si>
  <si>
    <t>RAFAEL ANDRES VARGAS MALDONADO</t>
  </si>
  <si>
    <t>DOMINGO TORRES SANCHEZ</t>
  </si>
  <si>
    <t>ESTEFANO CANCINO CACERES</t>
  </si>
  <si>
    <t>RENE ROBERTO PANIRE PANIRE (LAURA PANIRE BUGUEÑO)</t>
  </si>
  <si>
    <t>WALESKA MORALES MORALES</t>
  </si>
  <si>
    <t>OCTAVIO MENESES AQUEVEQUE</t>
  </si>
  <si>
    <t>MARIA CALATAYUD SAAVEDRA</t>
  </si>
  <si>
    <t>CAMILO MARTIN JOFRE CAÑIPA</t>
  </si>
  <si>
    <t>GREGORIO CORREA SALINAS</t>
  </si>
  <si>
    <t>MACARENA MAGDALENA MEDRANO VILLAGRA</t>
  </si>
  <si>
    <t>ANGELINO SANTOS HUANCA MAITA (ALEJANDRA TAPIA ALAVE)</t>
  </si>
  <si>
    <t>FABIAN JOSE CABALLERO VERGARA</t>
  </si>
  <si>
    <t>ARNALDO CHRISTIAN NUÑEZ SAN MARTIN</t>
  </si>
  <si>
    <t>ESTEBAN MAURICIO CHAVEZ RIVERA</t>
  </si>
  <si>
    <t>MARGARITA DEL CARMEN MAKUC SIERRALTA</t>
  </si>
  <si>
    <t>JOHANNA ESTHEFANIE MUÑOZ PAJARITO</t>
  </si>
  <si>
    <t>FELIPE ALBERTO ELIAS VERA PEÑALOZA</t>
  </si>
  <si>
    <t>LUIS MANCILLA PEÑA</t>
  </si>
  <si>
    <t>CRISTIAN ALBERTO VARELA LIENDRO (MELISSA ANDREA ESPINDOLA ARAYA)</t>
  </si>
  <si>
    <t>JORGE ALDEBARAN DIAZ CORONA</t>
  </si>
  <si>
    <t>MARIA DEL PILAR ERRAZURIZ AMENABAR</t>
  </si>
  <si>
    <t>IGNACIO ALEJANDRO CORTES FLORES</t>
  </si>
  <si>
    <t>MARIO SANDOVAL VARGAS</t>
  </si>
  <si>
    <t>SARA FERNANDA VILLARROEL SAN MARTIN</t>
  </si>
  <si>
    <t>RAPA NUI</t>
  </si>
  <si>
    <t>TIARE MAEVA CAROLINA AGUILERA HEY (ZOILO NESTOR HUCKE ATAN)</t>
  </si>
  <si>
    <t>CARMEN LIA VERGARA BERTON</t>
  </si>
  <si>
    <t>DIEGO SEBASTIAN VIDAL VERGARA</t>
  </si>
  <si>
    <t>PAMELA ADRIANA CONTRERAS MENDOZA</t>
  </si>
  <si>
    <t>IVAN GORKY ROJAS VILLAGRA</t>
  </si>
  <si>
    <t>ROLANDO ALBERTO ABARZUA JARA</t>
  </si>
  <si>
    <t>MICHAEL ENRIQUE HUMAÑA CONCHA</t>
  </si>
  <si>
    <t>PABLO ENRIQUE CARRASCO VILLABLANCA</t>
  </si>
  <si>
    <t>ANDREA VERONICA PUNULEF ANTIPAN</t>
  </si>
  <si>
    <t>CHRISTOPHER IGNACIO CHACANA GONZALEZ</t>
  </si>
  <si>
    <t>WILLI HANS ZUCHEL BALCARCE</t>
  </si>
  <si>
    <t>JESUS FERNANDO GOMEZ ORELLANA</t>
  </si>
  <si>
    <t>LUIS SEGUNDO DAVILA MENDOZA</t>
  </si>
  <si>
    <t>GUSTAVO EDUARDO DAVILA SEPULVEDA</t>
  </si>
  <si>
    <t>SERGIO JESUS GALLARDO ALFARO</t>
  </si>
  <si>
    <t>KENIN HERNAN CERDA MEZA</t>
  </si>
  <si>
    <t>NATHALY PAZ FLORES TORRES</t>
  </si>
  <si>
    <t>FERNANDA ANDREA MORALES ARACENA</t>
  </si>
  <si>
    <t>ANTONIO ALEJANDRO PAEZ AGUILAR</t>
  </si>
  <si>
    <t>FRANCISCO JAVIER VERGARA VALLEJOS</t>
  </si>
  <si>
    <t>JOSEFINA DE JESUS RODRIGUEZ CUADRA</t>
  </si>
  <si>
    <t>PALMIRA DEL CARMEN ROJAS ANDRADE</t>
  </si>
  <si>
    <t>SAMUEL MALAQUIAS NAVARRO CASTRO</t>
  </si>
  <si>
    <t>DANIEL ANTONIO LARA TORRES</t>
  </si>
  <si>
    <t>ALVARO ANDRES PEREZ JORQUERA</t>
  </si>
  <si>
    <t>ROLANDO PEDRO HUMIRE COCA (SARA MERCEDES BERNA MOLLO)</t>
  </si>
  <si>
    <t>FRANCISCO VLADIMIR FLORES COBO</t>
  </si>
  <si>
    <t>CARLOS FREDDY ALARCON SEPULVEDA</t>
  </si>
  <si>
    <t>CARLA VERONICA BRUNA ARANEDA</t>
  </si>
  <si>
    <t>MANUEL JESUS HIDALGO VALDIVIA</t>
  </si>
  <si>
    <t>MARIA ISABEL MARGARITA MARTINEZ LIZAMA</t>
  </si>
  <si>
    <t>ZUNILDA GERALDINE CHAVEZ QUIROGA</t>
  </si>
  <si>
    <t>LUIS ESTEBAN COFRE LOPEZ</t>
  </si>
  <si>
    <t>CRISTIAN NICOLAS URRA ZAMORA</t>
  </si>
  <si>
    <t>RAUL FERNANDO MIRANDA SILVA</t>
  </si>
  <si>
    <t>QUECHUA</t>
  </si>
  <si>
    <t>WILFREDO MANUEL BACIAN DELGADO (THELMA YOBANA RAMOS MAMANI)</t>
  </si>
  <si>
    <t>COLLA</t>
  </si>
  <si>
    <t>ISABEL SELENA GODOY MONARDEZ (RAFAEL ANTONIO DIAZ FLORES)</t>
  </si>
  <si>
    <t>EVELYN NURY MARTINEZ BAUTISTA (RODOLFO ELIAS VALDIVIA VELIZ)</t>
  </si>
  <si>
    <t>NELIDA CLAUDIA MOSCOSO MOSCOSO (PABLO JOHAO BUTRON YOVICH)</t>
  </si>
  <si>
    <t>VICENTE ENRIQUE JARA PEREZ</t>
  </si>
  <si>
    <t>PAULA IGNACIA CEA FUENTES</t>
  </si>
  <si>
    <t>HERNAN CACERES AVILA</t>
  </si>
  <si>
    <t>ALEX PATRICIO ADASME CADIZ</t>
  </si>
  <si>
    <t>JOSE LUIS SANCHEZ HUENTELICAN</t>
  </si>
  <si>
    <t>JUDITH ESTHER LUNA DUARTE</t>
  </si>
  <si>
    <t>ENZO VARENS ALVAREZ</t>
  </si>
  <si>
    <t>BARBARA MACARENA MONTECINO QUENAYA (ALEXIS RODRIGO CONDORI CONDORI)</t>
  </si>
  <si>
    <t>CRISTOBAL RAIN CANCINO</t>
  </si>
  <si>
    <t>PALOMA ALEJANDRA CARVAJAL ULLOA</t>
  </si>
  <si>
    <t>WALDO AGUILAR FIGUEROA</t>
  </si>
  <si>
    <t>DANIELA LUCERO GALLARDO</t>
  </si>
  <si>
    <t>MARIA DE LOS ANGELES FLORES RODRIGUEZ</t>
  </si>
  <si>
    <t>ESTRELLA CONSTANZA MEZA LAVANDERO</t>
  </si>
  <si>
    <t>GRACE FABIOLA HARRIS GUERRA</t>
  </si>
  <si>
    <t>PAMELA HERRERA FIGUEROA</t>
  </si>
  <si>
    <t>RENATO ANIBAL GARRIDO VILLEGAS</t>
  </si>
  <si>
    <t>ENRIQUE ORLANDO ECHEVERRIA GARCIA</t>
  </si>
  <si>
    <t>ALEJANDRINA CARMEN AYABIRE AYABIRE (DAVID GABRIEL MORENO OLIVARES)</t>
  </si>
  <si>
    <t>RUDECINDO CHRISTIAN ESPINDOLA ARAYA</t>
  </si>
  <si>
    <t>MARCELO ROBERTO FLORES BRUNA</t>
  </si>
  <si>
    <t>INES ELIZABETH VIDAL ANDRADE</t>
  </si>
  <si>
    <t>SOFIA ANNEKE LARA GARRIDO</t>
  </si>
  <si>
    <t>HECTOR MILLA BRAVO</t>
  </si>
  <si>
    <t>SILVANA CAMELIO THOMSEN</t>
  </si>
  <si>
    <t>MARCO ORTEGA CUMIQUIR</t>
  </si>
  <si>
    <t>GONZALO SEPULVEDA FUENZALIDA</t>
  </si>
  <si>
    <t>CINTHYA GIOVANNA PANTANALLI WANDERSLEBEN</t>
  </si>
  <si>
    <t>JUAN CARLOS PINO ALVARADO</t>
  </si>
  <si>
    <t>ELIANA DEL CARMEN ROA VALENZUELA</t>
  </si>
  <si>
    <t>NIBALDO GABRIEL PINTO SILVA</t>
  </si>
  <si>
    <t>WILMA JIMENEZ MUTIS</t>
  </si>
  <si>
    <t>MIGUEL ANGEL MAMANI RIOS (ERICA JENY RIOS GOMEZ)</t>
  </si>
  <si>
    <t>GUILLERMO MARTINEZ GONZALEZ</t>
  </si>
  <si>
    <t>MARCELO ANTONIO CENTELLA MOLINA (TERESA ANDREA CENTELLA MOLINA)</t>
  </si>
  <si>
    <t>JOSE MANUEL TRONCOSO FLORES (LESLIE JASMIN VILLCA LOVERA)</t>
  </si>
  <si>
    <t>XIMENA MIRIAM AVALOS VALDES</t>
  </si>
  <si>
    <t>RAINIER ENRIQUE RIOS PUEBLA</t>
  </si>
  <si>
    <t>CRISTINA BEATRIZ BASTIDAS GONZALEZ</t>
  </si>
  <si>
    <t>ALEJANDRO ABARZUA RAMIREZ</t>
  </si>
  <si>
    <t>INGRID JADI ALTAMIRANO CAMPOS</t>
  </si>
  <si>
    <t>ALEJANDRO ENRIQUE TAMARU HUKE AINSA (EMA JUANA TUKI IKA)</t>
  </si>
  <si>
    <t>MARCELO HERNAN CONDORE VILCA (ALINE PATRICIA PAPIC TIAINA)</t>
  </si>
  <si>
    <t>DEBORA NOEMI RIQUELME VALENCIA</t>
  </si>
  <si>
    <t>DIEGO HERNAN SALINAS BARRERA</t>
  </si>
  <si>
    <t>LUIS ANTONIO CIFUENTES MALDONADO</t>
  </si>
  <si>
    <t>LUZ ELIANA NUÑEZ SALAZAR</t>
  </si>
  <si>
    <t>BLANCA SOLEDAD OÑATE PIUTRIN</t>
  </si>
  <si>
    <t>ANITA PAZ JARAMILLO GALLARDO</t>
  </si>
  <si>
    <t>CEFERINO CASTRO CASTRO (LUZ AMERICA MELCHOR VILLAR)</t>
  </si>
  <si>
    <t>EVELYN SUSAN TORREBLANCA AHUMADA</t>
  </si>
  <si>
    <t>CLAUDIO ALEJANDRO FIGUEROA ASI</t>
  </si>
  <si>
    <t>GUACOLDA ABDULIA BASCUÑAN ARAVENA</t>
  </si>
  <si>
    <t>VALENTINA PAZ ALBARRACIN GONZALEZ</t>
  </si>
  <si>
    <t>EMILIA IGNACIA VILLALOBOS TASSARA</t>
  </si>
  <si>
    <t>LEONARDO CLAUDIO CABEZAS ZUÑIGA</t>
  </si>
  <si>
    <t>JORGE CRISTIAN MUÑOZ REYES</t>
  </si>
  <si>
    <t>LUCIA DEL PILAR ESTAY BAEZ</t>
  </si>
  <si>
    <t>HECTOR ENRIQUE MUÑOZ ORREGO</t>
  </si>
  <si>
    <t>VALENTINA VARGAS LOWICK-RUSSELL</t>
  </si>
  <si>
    <t>JOSE JOAQUIN ROMERO PALACIOS</t>
  </si>
  <si>
    <t>KAREN MAKARENA INOSTROZA PAREDES</t>
  </si>
  <si>
    <t>MARIO JACINTO GONZALEZ ESPARZA</t>
  </si>
  <si>
    <t>CATALINA ANTONIETA BARRIENTOS CABEZA</t>
  </si>
  <si>
    <t>MANUEL CARRILLO VALLEJOS</t>
  </si>
  <si>
    <t>CHANGO</t>
  </si>
  <si>
    <t>FERNANDO DEL CARMEN TIRADO SOTO (MARTA RODRIGUEZ ASTUDILLO)</t>
  </si>
  <si>
    <t>LYAM ANDRES RIVEROS DIAZ</t>
  </si>
  <si>
    <t>RAFAELLA ANTONIA RUILOVA TASSARA</t>
  </si>
  <si>
    <t>KELLY ANDREA CERDA TORRES</t>
  </si>
  <si>
    <t>JAVIER IGNACIO AYARZA GONZALEZ</t>
  </si>
  <si>
    <t>ERNESTINA DEL CARMEN SILVA VILLEGAS</t>
  </si>
  <si>
    <t>RAFAEL HERNAN TUKI TEPANO (JACKELINE RAPU TUKI)</t>
  </si>
  <si>
    <t>REBECA BUTRON CATALAN</t>
  </si>
  <si>
    <t>PAMELA CECILIA OLIDEN VEGA (ALEXIS JAVIER VICENTELO VICENTELO)</t>
  </si>
  <si>
    <t>LUIS ALBERTO CASTRO ALVAREZ (BRENDA ISABEL GUTIERREZ ALMENDARES)</t>
  </si>
  <si>
    <t>ROLANDO JAVIER AGUIRRE MEDINA (MARIA ISABEL MOLLO CAM)</t>
  </si>
  <si>
    <t>LUCINDA VIOLETA PALACIO CRUZ (FRANCISCO JAVIER CORTES GODOY)</t>
  </si>
  <si>
    <t>DARIO BENJAMIN GONZALEZ PINTO</t>
  </si>
  <si>
    <t>ANAIZA GABRIELA FABRE VENEGAS</t>
  </si>
  <si>
    <t>MATIA IGNACIO NAVARRETE MOLINA</t>
  </si>
  <si>
    <t>JORGE ABRAHAM MUÑOZ VILCHES</t>
  </si>
  <si>
    <t>PABLO MADARIAGA SOTO (AIDA ALICIA CRUZ VARAS)</t>
  </si>
  <si>
    <t>LIRIT AMANCAY BRIGNARDELLO MUÑOZ</t>
  </si>
  <si>
    <t>GABRIELA TERESA CASANUEVA MENDEZ</t>
  </si>
  <si>
    <t>MANUEL OCTAVIO MUÑOZ BARRIENTOS</t>
  </si>
  <si>
    <t>HECTOR LEONARDO ARAVENA PEREZ</t>
  </si>
  <si>
    <t>MARIA VICTORIA TORRES SANDOVAL</t>
  </si>
  <si>
    <t>JOSUE ALBERT ORMAZABAL MORALES</t>
  </si>
  <si>
    <t>ILSIE BEATRIZ WOLF HERRERA</t>
  </si>
  <si>
    <t>JUAN PABLO MIGUEL SOTO VALDIVIA</t>
  </si>
  <si>
    <t>VICTOR ALEJANDRO IBAÑEZ DE LA HOZ</t>
  </si>
  <si>
    <t>MARIA VALENTINA COFRE REYES</t>
  </si>
  <si>
    <t>ELENA DE LOURDES RIVERA CARDOZO (JUAN ALBERTO PEREZ BORDONES)</t>
  </si>
  <si>
    <t>PEDRO HATIRENGA FATI TEPANO (TAI A NURE RIROROCO PAKARATI)</t>
  </si>
  <si>
    <t>LIBERTAD MOIROUX MUÑOZ</t>
  </si>
  <si>
    <t>SERGIO NICOLAS ALEJANDRO ARAVENA PEREZ</t>
  </si>
  <si>
    <t>NELSON LEIVA LERZUNDI</t>
  </si>
  <si>
    <t>JOSELYN ANDREA PEÑA VALDIVIA</t>
  </si>
  <si>
    <t>YARLLETTE ISABEL MARAMBIO FLOR</t>
  </si>
  <si>
    <t>ALEJANDRO JOSE ADANA ABRIL</t>
  </si>
  <si>
    <t>JULIO HUMBERTO MANCILLA MARABOLI</t>
  </si>
  <si>
    <t>NICOLL ADRIANA ROJAS LABRA</t>
  </si>
  <si>
    <t>MANUEL AQUILES ROJAS VIDELA</t>
  </si>
  <si>
    <t>MONICA GLORIA REYES RIFFO</t>
  </si>
  <si>
    <t>DINA ELIZABETH AHUMADA CARES</t>
  </si>
  <si>
    <t>JULIO ENRIQUE HERNANDEZ PRADO</t>
  </si>
  <si>
    <t>JANNETTE SALGADO CHACON</t>
  </si>
  <si>
    <t>CRISTOFER ANDRES CASTILLO GERONIMO (CRISTINA MARIA JERONIMO JERONIMO)</t>
  </si>
  <si>
    <t>IGNACIO ROBERTO COFRE REYES</t>
  </si>
  <si>
    <t>CHRISTIAN ALEJANDRO MILLA MANCILLA (ZULEMA LUISA MANCILLA CARDOZO)</t>
  </si>
  <si>
    <t>ELIANA ESMERALDA MONARDEZ DIAZ (HERIBERTO EVARISTO MONARDEZ DIAZ)</t>
  </si>
  <si>
    <t>HECTOR SERGIO SALINAS CORTEZ (XIMENA BEATRIZ GUERRERO AROSTICA)</t>
  </si>
  <si>
    <t>JOSE ALBARO MORALES MORALES</t>
  </si>
  <si>
    <t>CARMEN VERONICA CONTRERAS AROS</t>
  </si>
  <si>
    <t>HORACIO VICENTE CORTES MOLINA (LORENA DEL ROSARIO CORNEJO ALFARO)</t>
  </si>
  <si>
    <t>NICOLE SILVIA GALLARDO LANDEROS</t>
  </si>
  <si>
    <t>OSCAR GUILLERMO GONZALEZ LORCA (SCARLETT VALENTINA ROJAS PALACIOS)</t>
  </si>
  <si>
    <t>KAWASHKAR</t>
  </si>
  <si>
    <t>MARGARITA VARGAS LOPEZ (JOSE FERNANDEZ LOPEZ)</t>
  </si>
  <si>
    <t>LETICIA CARO KOGLER (MICHEL VARGAS BUSTAMANTE)</t>
  </si>
  <si>
    <t>YAGAN</t>
  </si>
  <si>
    <t>LIDIA GONZALEZ CALDERON (LUIS GOMEZ ZARRAGA)</t>
  </si>
  <si>
    <t>JUAN FRANCISCO GONZALEZ CARO (CELINA HORTENSIA LLANLLAN CATALAN)</t>
  </si>
  <si>
    <t>LUCIA ANDREA URIBE CARO (FRANCISCO FABIAN CUYUL URIBE)</t>
  </si>
  <si>
    <t>MARIA FELICIA GONZALEZ CARCAMO (JOSE PARANCAN HUEICHA)</t>
  </si>
  <si>
    <t>% Votos
Distrito</t>
  </si>
  <si>
    <t>% Votos
Sufragios</t>
  </si>
  <si>
    <t>% Votos
Padrón</t>
  </si>
  <si>
    <t>% 155 +
Votados Padrón</t>
  </si>
  <si>
    <t>% 155
Más Sufragios</t>
  </si>
  <si>
    <t>Electo CC</t>
  </si>
  <si>
    <t>INDEPENDIENTES POR LA NUEVA CONSTITUCION (D10)</t>
  </si>
  <si>
    <t>ELISA LONCON ANTILEO (CLAUDIO ALVARADO LINCOPI)</t>
  </si>
  <si>
    <t>VANESSA HUAIQUIMILLA PINOCHET (LINCOLLAN MANQUELIPE MANQUELIPE)</t>
  </si>
  <si>
    <t>IVAN CHEUQUELAF RODRIGUEZ (MABEL SALAS COLIPI)</t>
  </si>
  <si>
    <t>Electos</t>
  </si>
  <si>
    <t>Resultados Elección de Constituyentes</t>
  </si>
  <si>
    <t xml:space="preserve">% Votos
Sufragios
Electos
</t>
  </si>
  <si>
    <t xml:space="preserve">% Votos
Padrón
Electos
</t>
  </si>
  <si>
    <t xml:space="preserve"> </t>
  </si>
  <si>
    <t xml:space="preserve">Votos
C.C.
Electos
</t>
  </si>
  <si>
    <t xml:space="preserve">Votos
155 con más
Sufragios
</t>
  </si>
  <si>
    <t xml:space="preserve">Fuente de los Datos: SERVEL Servicio Electoral de Chile </t>
  </si>
  <si>
    <t>Convencional Constituyente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</si>
</sst>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000%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B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1" fontId="2" fillId="0" borderId="5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1" fontId="2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1" fontId="0" fillId="3" borderId="2" xfId="0" applyNumberFormat="1" applyFill="1" applyBorder="1" applyAlignment="1">
      <alignment vertical="center"/>
    </xf>
    <xf numFmtId="41" fontId="0" fillId="0" borderId="2" xfId="0" applyNumberFormat="1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0" fillId="2" borderId="2" xfId="1" applyNumberFormat="1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41" fontId="0" fillId="3" borderId="8" xfId="0" applyNumberFormat="1" applyFill="1" applyBorder="1" applyAlignment="1">
      <alignment vertical="center"/>
    </xf>
    <xf numFmtId="41" fontId="0" fillId="0" borderId="8" xfId="0" applyNumberFormat="1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164" fontId="0" fillId="2" borderId="8" xfId="1" applyNumberFormat="1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41" fontId="0" fillId="0" borderId="9" xfId="0" applyNumberFormat="1" applyBorder="1" applyAlignment="1">
      <alignment vertical="center"/>
    </xf>
    <xf numFmtId="0" fontId="0" fillId="0" borderId="8" xfId="0" applyBorder="1" applyAlignment="1">
      <alignment horizontal="center"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41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41" fontId="0" fillId="0" borderId="5" xfId="0" applyNumberForma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41" fontId="2" fillId="0" borderId="10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41" fontId="2" fillId="0" borderId="11" xfId="0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4787-1529-7C4F-8256-68242778FD5C}">
  <dimension ref="A1:Q1380"/>
  <sheetViews>
    <sheetView showGridLines="0" tabSelected="1" workbookViewId="0">
      <selection activeCell="E1397" sqref="E1397"/>
    </sheetView>
  </sheetViews>
  <sheetFormatPr baseColWidth="10" defaultRowHeight="16" x14ac:dyDescent="0.2"/>
  <cols>
    <col min="1" max="1" width="7" style="2" bestFit="1" customWidth="1"/>
    <col min="2" max="2" width="12" style="2" bestFit="1" customWidth="1"/>
    <col min="3" max="3" width="77.83203125" style="2" bestFit="1" customWidth="1"/>
    <col min="4" max="4" width="42.5" style="2" bestFit="1" customWidth="1"/>
    <col min="5" max="5" width="77.83203125" style="2" bestFit="1" customWidth="1"/>
    <col min="6" max="6" width="11.83203125" style="2" customWidth="1"/>
    <col min="7" max="7" width="12.5" style="2" hidden="1" customWidth="1"/>
    <col min="8" max="8" width="12.1640625" style="2" hidden="1" customWidth="1"/>
    <col min="9" max="10" width="12.1640625" style="2" customWidth="1"/>
    <col min="11" max="11" width="11.83203125" style="5" customWidth="1"/>
    <col min="12" max="16" width="10.83203125" style="2"/>
    <col min="17" max="17" width="11.5" style="2" bestFit="1" customWidth="1"/>
    <col min="18" max="16384" width="10.83203125" style="2"/>
  </cols>
  <sheetData>
    <row r="1" spans="1:17" s="6" customFormat="1" ht="21" x14ac:dyDescent="0.2">
      <c r="A1" s="12" t="s">
        <v>1535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s="6" customFormat="1" ht="21" x14ac:dyDescent="0.2">
      <c r="A2" s="12" t="s">
        <v>1541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7" thickBot="1" x14ac:dyDescent="0.25"/>
    <row r="4" spans="1:17" s="1" customFormat="1" ht="65" customHeight="1" thickTop="1" x14ac:dyDescent="0.2">
      <c r="A4" s="16" t="s">
        <v>0</v>
      </c>
      <c r="B4" s="13" t="s">
        <v>1</v>
      </c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5" t="s">
        <v>1524</v>
      </c>
      <c r="I4" s="9" t="s">
        <v>1525</v>
      </c>
      <c r="J4" s="9" t="s">
        <v>1526</v>
      </c>
      <c r="K4" s="15" t="s">
        <v>1534</v>
      </c>
      <c r="L4" s="9" t="s">
        <v>1536</v>
      </c>
      <c r="M4" s="9" t="s">
        <v>1537</v>
      </c>
      <c r="N4" s="9" t="s">
        <v>1528</v>
      </c>
      <c r="O4" s="9" t="s">
        <v>1527</v>
      </c>
      <c r="P4" s="9" t="s">
        <v>1539</v>
      </c>
      <c r="Q4" s="3" t="s">
        <v>1540</v>
      </c>
    </row>
    <row r="5" spans="1:17" s="1" customFormat="1" ht="17" thickBot="1" x14ac:dyDescent="0.25">
      <c r="A5" s="17"/>
      <c r="B5" s="14"/>
      <c r="C5" s="14"/>
      <c r="D5" s="14"/>
      <c r="E5" s="14"/>
      <c r="F5" s="14"/>
      <c r="G5" s="14"/>
      <c r="H5" s="14"/>
      <c r="I5" s="4">
        <f>SUM(F6:F1378)</f>
        <v>5976849</v>
      </c>
      <c r="J5" s="4">
        <v>14900189</v>
      </c>
      <c r="K5" s="14"/>
      <c r="L5" s="7">
        <f t="shared" ref="L5:Q5" si="0">SUM(L6:L1378)</f>
        <v>0.34165678269603283</v>
      </c>
      <c r="M5" s="7">
        <f t="shared" si="0"/>
        <v>0.13704732201719053</v>
      </c>
      <c r="N5" s="8">
        <f t="shared" si="0"/>
        <v>0.41920667562456443</v>
      </c>
      <c r="O5" s="8">
        <f t="shared" si="0"/>
        <v>0.1681545784419245</v>
      </c>
      <c r="P5" s="4">
        <f t="shared" si="0"/>
        <v>2042031</v>
      </c>
      <c r="Q5" s="10">
        <f t="shared" si="0"/>
        <v>2505535</v>
      </c>
    </row>
    <row r="6" spans="1:17" ht="17" thickTop="1" x14ac:dyDescent="0.2">
      <c r="A6" s="18">
        <v>1</v>
      </c>
      <c r="B6" s="19" t="s">
        <v>7</v>
      </c>
      <c r="C6" s="19" t="s">
        <v>8</v>
      </c>
      <c r="D6" s="19" t="s">
        <v>9</v>
      </c>
      <c r="E6" s="19" t="s">
        <v>10</v>
      </c>
      <c r="F6" s="20">
        <v>112126</v>
      </c>
      <c r="G6" s="21">
        <v>474183</v>
      </c>
      <c r="H6" s="22">
        <f t="shared" ref="H6:H69" si="1">F6/G6</f>
        <v>0.23646145053702897</v>
      </c>
      <c r="I6" s="23">
        <f t="shared" ref="I6:I69" si="2">F6/$I$5</f>
        <v>1.8760052328576478E-2</v>
      </c>
      <c r="J6" s="23">
        <f t="shared" ref="J6:J69" si="3">F6/$J$5</f>
        <v>7.5251394462177625E-3</v>
      </c>
      <c r="K6" s="24" t="str">
        <f>IFERROR(VLOOKUP(Datos!E6,Electos!$A$4:$B$158,2,FALSE),"-.-")</f>
        <v>Electo CC</v>
      </c>
      <c r="L6" s="25">
        <f t="shared" ref="L6:L69" si="4">IF(K6="Electo CC",I6,"")</f>
        <v>1.8760052328576478E-2</v>
      </c>
      <c r="M6" s="25">
        <f t="shared" ref="M6:M69" si="5">IF(K6="Electo CC",J6,"")</f>
        <v>7.5251394462177625E-3</v>
      </c>
      <c r="N6" s="25">
        <f t="shared" ref="N6:N37" si="6">I6</f>
        <v>1.8760052328576478E-2</v>
      </c>
      <c r="O6" s="25">
        <f t="shared" ref="O6:O37" si="7">J6</f>
        <v>7.5251394462177625E-3</v>
      </c>
      <c r="P6" s="21">
        <f t="shared" ref="P6:P69" si="8">IF(K6="Electo CC",F6,"")</f>
        <v>112126</v>
      </c>
      <c r="Q6" s="26">
        <f t="shared" ref="Q6:Q37" si="9">F6</f>
        <v>112126</v>
      </c>
    </row>
    <row r="7" spans="1:17" x14ac:dyDescent="0.2">
      <c r="A7" s="27">
        <v>2</v>
      </c>
      <c r="B7" s="28" t="s">
        <v>11</v>
      </c>
      <c r="C7" s="28" t="s">
        <v>12</v>
      </c>
      <c r="D7" s="28" t="s">
        <v>9</v>
      </c>
      <c r="E7" s="28" t="s">
        <v>13</v>
      </c>
      <c r="F7" s="29">
        <v>84360</v>
      </c>
      <c r="G7" s="30">
        <v>393755</v>
      </c>
      <c r="H7" s="31">
        <f t="shared" si="1"/>
        <v>0.21424489847747966</v>
      </c>
      <c r="I7" s="32">
        <f t="shared" si="2"/>
        <v>1.4114460646404151E-2</v>
      </c>
      <c r="J7" s="32">
        <f t="shared" si="3"/>
        <v>5.6616731505888954E-3</v>
      </c>
      <c r="K7" s="33" t="str">
        <f>IFERROR(VLOOKUP(Datos!E7,Electos!$A$4:$B$158,2,FALSE),"-.-")</f>
        <v>Electo CC</v>
      </c>
      <c r="L7" s="34">
        <f t="shared" si="4"/>
        <v>1.4114460646404151E-2</v>
      </c>
      <c r="M7" s="34">
        <f t="shared" si="5"/>
        <v>5.6616731505888954E-3</v>
      </c>
      <c r="N7" s="34">
        <f t="shared" si="6"/>
        <v>1.4114460646404151E-2</v>
      </c>
      <c r="O7" s="34">
        <f t="shared" si="7"/>
        <v>5.6616731505888954E-3</v>
      </c>
      <c r="P7" s="30">
        <f t="shared" si="8"/>
        <v>84360</v>
      </c>
      <c r="Q7" s="35">
        <f t="shared" si="9"/>
        <v>84360</v>
      </c>
    </row>
    <row r="8" spans="1:17" x14ac:dyDescent="0.2">
      <c r="A8" s="27">
        <v>3</v>
      </c>
      <c r="B8" s="28" t="s">
        <v>14</v>
      </c>
      <c r="C8" s="28" t="s">
        <v>8</v>
      </c>
      <c r="D8" s="28" t="s">
        <v>9</v>
      </c>
      <c r="E8" s="28" t="s">
        <v>15</v>
      </c>
      <c r="F8" s="29">
        <v>52653</v>
      </c>
      <c r="G8" s="30">
        <v>437492</v>
      </c>
      <c r="H8" s="31">
        <f t="shared" si="1"/>
        <v>0.12035191500644583</v>
      </c>
      <c r="I8" s="32">
        <f t="shared" si="2"/>
        <v>8.8094914226543117E-3</v>
      </c>
      <c r="J8" s="32">
        <f t="shared" si="3"/>
        <v>3.5337135656467178E-3</v>
      </c>
      <c r="K8" s="33" t="str">
        <f>IFERROR(VLOOKUP(Datos!E8,Electos!$A$4:$B$158,2,FALSE),"-.-")</f>
        <v>Electo CC</v>
      </c>
      <c r="L8" s="34">
        <f t="shared" si="4"/>
        <v>8.8094914226543117E-3</v>
      </c>
      <c r="M8" s="34">
        <f t="shared" si="5"/>
        <v>3.5337135656467178E-3</v>
      </c>
      <c r="N8" s="34">
        <f t="shared" si="6"/>
        <v>8.8094914226543117E-3</v>
      </c>
      <c r="O8" s="34">
        <f t="shared" si="7"/>
        <v>3.5337135656467178E-3</v>
      </c>
      <c r="P8" s="30">
        <f t="shared" si="8"/>
        <v>52653</v>
      </c>
      <c r="Q8" s="35">
        <f t="shared" si="9"/>
        <v>52653</v>
      </c>
    </row>
    <row r="9" spans="1:17" x14ac:dyDescent="0.2">
      <c r="A9" s="27">
        <v>4</v>
      </c>
      <c r="B9" s="28" t="s">
        <v>16</v>
      </c>
      <c r="C9" s="28" t="s">
        <v>17</v>
      </c>
      <c r="D9" s="28" t="s">
        <v>9</v>
      </c>
      <c r="E9" s="28" t="s">
        <v>18</v>
      </c>
      <c r="F9" s="29">
        <v>47217</v>
      </c>
      <c r="G9" s="30">
        <v>387832</v>
      </c>
      <c r="H9" s="31">
        <f t="shared" si="1"/>
        <v>0.12174601373790714</v>
      </c>
      <c r="I9" s="32">
        <f t="shared" si="2"/>
        <v>7.8999820808589947E-3</v>
      </c>
      <c r="J9" s="32">
        <f t="shared" si="3"/>
        <v>3.1688859785604061E-3</v>
      </c>
      <c r="K9" s="33" t="str">
        <f>IFERROR(VLOOKUP(Datos!E9,Electos!$A$4:$B$158,2,FALSE),"-.-")</f>
        <v>Electo CC</v>
      </c>
      <c r="L9" s="34">
        <f t="shared" si="4"/>
        <v>7.8999820808589947E-3</v>
      </c>
      <c r="M9" s="34">
        <f t="shared" si="5"/>
        <v>3.1688859785604061E-3</v>
      </c>
      <c r="N9" s="34">
        <f t="shared" si="6"/>
        <v>7.8999820808589947E-3</v>
      </c>
      <c r="O9" s="34">
        <f t="shared" si="7"/>
        <v>3.1688859785604061E-3</v>
      </c>
      <c r="P9" s="30">
        <f t="shared" si="8"/>
        <v>47217</v>
      </c>
      <c r="Q9" s="35">
        <f t="shared" si="9"/>
        <v>47217</v>
      </c>
    </row>
    <row r="10" spans="1:17" x14ac:dyDescent="0.2">
      <c r="A10" s="27">
        <v>5</v>
      </c>
      <c r="B10" s="28" t="s">
        <v>19</v>
      </c>
      <c r="C10" s="28" t="s">
        <v>8</v>
      </c>
      <c r="D10" s="28" t="s">
        <v>9</v>
      </c>
      <c r="E10" s="28" t="s">
        <v>20</v>
      </c>
      <c r="F10" s="29">
        <v>43490</v>
      </c>
      <c r="G10" s="30">
        <v>351328</v>
      </c>
      <c r="H10" s="31">
        <f t="shared" si="1"/>
        <v>0.12378745787412333</v>
      </c>
      <c r="I10" s="32">
        <f t="shared" si="2"/>
        <v>7.2764093588444344E-3</v>
      </c>
      <c r="J10" s="32">
        <f t="shared" si="3"/>
        <v>2.9187549231758066E-3</v>
      </c>
      <c r="K10" s="33" t="str">
        <f>IFERROR(VLOOKUP(Datos!E10,Electos!$A$4:$B$158,2,FALSE),"-.-")</f>
        <v>Electo CC</v>
      </c>
      <c r="L10" s="34">
        <f t="shared" si="4"/>
        <v>7.2764093588444344E-3</v>
      </c>
      <c r="M10" s="34">
        <f t="shared" si="5"/>
        <v>2.9187549231758066E-3</v>
      </c>
      <c r="N10" s="34">
        <f t="shared" si="6"/>
        <v>7.2764093588444344E-3</v>
      </c>
      <c r="O10" s="34">
        <f t="shared" si="7"/>
        <v>2.9187549231758066E-3</v>
      </c>
      <c r="P10" s="30">
        <f t="shared" si="8"/>
        <v>43490</v>
      </c>
      <c r="Q10" s="35">
        <f t="shared" si="9"/>
        <v>43490</v>
      </c>
    </row>
    <row r="11" spans="1:17" x14ac:dyDescent="0.2">
      <c r="A11" s="27">
        <v>6</v>
      </c>
      <c r="B11" s="28" t="s">
        <v>14</v>
      </c>
      <c r="C11" s="28" t="s">
        <v>12</v>
      </c>
      <c r="D11" s="28" t="s">
        <v>9</v>
      </c>
      <c r="E11" s="28" t="s">
        <v>21</v>
      </c>
      <c r="F11" s="29">
        <v>39814</v>
      </c>
      <c r="G11" s="30">
        <v>437492</v>
      </c>
      <c r="H11" s="31">
        <f t="shared" si="1"/>
        <v>9.1005092664551576E-2</v>
      </c>
      <c r="I11" s="32">
        <f t="shared" si="2"/>
        <v>6.6613695611182416E-3</v>
      </c>
      <c r="J11" s="32">
        <f t="shared" si="3"/>
        <v>2.6720466431667412E-3</v>
      </c>
      <c r="K11" s="33" t="str">
        <f>IFERROR(VLOOKUP(Datos!E11,Electos!$A$4:$B$158,2,FALSE),"-.-")</f>
        <v>Electo CC</v>
      </c>
      <c r="L11" s="34">
        <f t="shared" si="4"/>
        <v>6.6613695611182416E-3</v>
      </c>
      <c r="M11" s="34">
        <f t="shared" si="5"/>
        <v>2.6720466431667412E-3</v>
      </c>
      <c r="N11" s="34">
        <f t="shared" si="6"/>
        <v>6.6613695611182416E-3</v>
      </c>
      <c r="O11" s="34">
        <f t="shared" si="7"/>
        <v>2.6720466431667412E-3</v>
      </c>
      <c r="P11" s="30">
        <f t="shared" si="8"/>
        <v>39814</v>
      </c>
      <c r="Q11" s="35">
        <f t="shared" si="9"/>
        <v>39814</v>
      </c>
    </row>
    <row r="12" spans="1:17" x14ac:dyDescent="0.2">
      <c r="A12" s="27">
        <v>7</v>
      </c>
      <c r="B12" s="28" t="s">
        <v>22</v>
      </c>
      <c r="C12" s="28" t="s">
        <v>9</v>
      </c>
      <c r="D12" s="28" t="s">
        <v>9</v>
      </c>
      <c r="E12" s="28" t="s">
        <v>23</v>
      </c>
      <c r="F12" s="29">
        <v>34911</v>
      </c>
      <c r="G12" s="30">
        <v>334014</v>
      </c>
      <c r="H12" s="31">
        <f t="shared" si="1"/>
        <v>0.1045195710359446</v>
      </c>
      <c r="I12" s="32">
        <f t="shared" si="2"/>
        <v>5.841037643748403E-3</v>
      </c>
      <c r="J12" s="32">
        <f t="shared" si="3"/>
        <v>2.3429904144168911E-3</v>
      </c>
      <c r="K12" s="33" t="str">
        <f>IFERROR(VLOOKUP(Datos!E12,Electos!$A$4:$B$158,2,FALSE),"-.-")</f>
        <v>Electo CC</v>
      </c>
      <c r="L12" s="34">
        <f t="shared" si="4"/>
        <v>5.841037643748403E-3</v>
      </c>
      <c r="M12" s="34">
        <f t="shared" si="5"/>
        <v>2.3429904144168911E-3</v>
      </c>
      <c r="N12" s="34">
        <f t="shared" si="6"/>
        <v>5.841037643748403E-3</v>
      </c>
      <c r="O12" s="34">
        <f t="shared" si="7"/>
        <v>2.3429904144168911E-3</v>
      </c>
      <c r="P12" s="30">
        <f t="shared" si="8"/>
        <v>34911</v>
      </c>
      <c r="Q12" s="35">
        <f t="shared" si="9"/>
        <v>34911</v>
      </c>
    </row>
    <row r="13" spans="1:17" x14ac:dyDescent="0.2">
      <c r="A13" s="27">
        <v>8</v>
      </c>
      <c r="B13" s="28" t="s">
        <v>14</v>
      </c>
      <c r="C13" s="28" t="s">
        <v>1530</v>
      </c>
      <c r="D13" s="28" t="s">
        <v>9</v>
      </c>
      <c r="E13" s="28" t="s">
        <v>24</v>
      </c>
      <c r="F13" s="29">
        <v>31762</v>
      </c>
      <c r="G13" s="30">
        <v>437492</v>
      </c>
      <c r="H13" s="31">
        <f t="shared" si="1"/>
        <v>7.2600184689091463E-2</v>
      </c>
      <c r="I13" s="32">
        <f t="shared" si="2"/>
        <v>5.3141713970019985E-3</v>
      </c>
      <c r="J13" s="32">
        <f t="shared" si="3"/>
        <v>2.1316508132883413E-3</v>
      </c>
      <c r="K13" s="33" t="str">
        <f>IFERROR(VLOOKUP(Datos!E13,Electos!$A$4:$B$158,2,FALSE),"-.-")</f>
        <v>Electo CC</v>
      </c>
      <c r="L13" s="34">
        <f t="shared" si="4"/>
        <v>5.3141713970019985E-3</v>
      </c>
      <c r="M13" s="34">
        <f t="shared" si="5"/>
        <v>2.1316508132883413E-3</v>
      </c>
      <c r="N13" s="34">
        <f t="shared" si="6"/>
        <v>5.3141713970019985E-3</v>
      </c>
      <c r="O13" s="34">
        <f t="shared" si="7"/>
        <v>2.1316508132883413E-3</v>
      </c>
      <c r="P13" s="30">
        <f t="shared" si="8"/>
        <v>31762</v>
      </c>
      <c r="Q13" s="35">
        <f t="shared" si="9"/>
        <v>31762</v>
      </c>
    </row>
    <row r="14" spans="1:17" x14ac:dyDescent="0.2">
      <c r="A14" s="27">
        <v>9</v>
      </c>
      <c r="B14" s="28" t="s">
        <v>25</v>
      </c>
      <c r="C14" s="28" t="s">
        <v>8</v>
      </c>
      <c r="D14" s="28" t="s">
        <v>26</v>
      </c>
      <c r="E14" s="28" t="s">
        <v>27</v>
      </c>
      <c r="F14" s="29">
        <v>29620</v>
      </c>
      <c r="G14" s="30">
        <v>324466</v>
      </c>
      <c r="H14" s="31">
        <f t="shared" si="1"/>
        <v>9.1288455493025458E-2</v>
      </c>
      <c r="I14" s="32">
        <f t="shared" si="2"/>
        <v>4.9557885768905987E-3</v>
      </c>
      <c r="J14" s="32">
        <f t="shared" si="3"/>
        <v>1.987894247515921E-3</v>
      </c>
      <c r="K14" s="33" t="str">
        <f>IFERROR(VLOOKUP(Datos!E14,Electos!$A$4:$B$158,2,FALSE),"-.-")</f>
        <v>Electo CC</v>
      </c>
      <c r="L14" s="34">
        <f t="shared" si="4"/>
        <v>4.9557885768905987E-3</v>
      </c>
      <c r="M14" s="34">
        <f t="shared" si="5"/>
        <v>1.987894247515921E-3</v>
      </c>
      <c r="N14" s="34">
        <f t="shared" si="6"/>
        <v>4.9557885768905987E-3</v>
      </c>
      <c r="O14" s="34">
        <f t="shared" si="7"/>
        <v>1.987894247515921E-3</v>
      </c>
      <c r="P14" s="30">
        <f t="shared" si="8"/>
        <v>29620</v>
      </c>
      <c r="Q14" s="35">
        <f t="shared" si="9"/>
        <v>29620</v>
      </c>
    </row>
    <row r="15" spans="1:17" x14ac:dyDescent="0.2">
      <c r="A15" s="27">
        <v>10</v>
      </c>
      <c r="B15" s="28" t="s">
        <v>11</v>
      </c>
      <c r="C15" s="28" t="s">
        <v>12</v>
      </c>
      <c r="D15" s="28" t="s">
        <v>28</v>
      </c>
      <c r="E15" s="28" t="s">
        <v>29</v>
      </c>
      <c r="F15" s="29">
        <v>29433</v>
      </c>
      <c r="G15" s="30">
        <v>393755</v>
      </c>
      <c r="H15" s="31">
        <f t="shared" si="1"/>
        <v>7.4749526990133458E-2</v>
      </c>
      <c r="I15" s="32">
        <f t="shared" si="2"/>
        <v>4.9245011878332546E-3</v>
      </c>
      <c r="J15" s="32">
        <f t="shared" si="3"/>
        <v>1.9753440711389636E-3</v>
      </c>
      <c r="K15" s="33" t="str">
        <f>IFERROR(VLOOKUP(Datos!E15,Electos!$A$4:$B$158,2,FALSE),"-.-")</f>
        <v>Electo CC</v>
      </c>
      <c r="L15" s="34">
        <f t="shared" si="4"/>
        <v>4.9245011878332546E-3</v>
      </c>
      <c r="M15" s="34">
        <f t="shared" si="5"/>
        <v>1.9753440711389636E-3</v>
      </c>
      <c r="N15" s="34">
        <f t="shared" si="6"/>
        <v>4.9245011878332546E-3</v>
      </c>
      <c r="O15" s="34">
        <f t="shared" si="7"/>
        <v>1.9753440711389636E-3</v>
      </c>
      <c r="P15" s="30">
        <f t="shared" si="8"/>
        <v>29433</v>
      </c>
      <c r="Q15" s="35">
        <f t="shared" si="9"/>
        <v>29433</v>
      </c>
    </row>
    <row r="16" spans="1:17" x14ac:dyDescent="0.2">
      <c r="A16" s="27">
        <v>11</v>
      </c>
      <c r="B16" s="28" t="s">
        <v>30</v>
      </c>
      <c r="C16" s="28" t="s">
        <v>31</v>
      </c>
      <c r="D16" s="28" t="s">
        <v>32</v>
      </c>
      <c r="E16" s="28" t="s">
        <v>33</v>
      </c>
      <c r="F16" s="29">
        <v>29232</v>
      </c>
      <c r="G16" s="30">
        <v>242068</v>
      </c>
      <c r="H16" s="31">
        <f t="shared" si="1"/>
        <v>0.12075945602062231</v>
      </c>
      <c r="I16" s="32">
        <f t="shared" si="2"/>
        <v>4.890871427402633E-3</v>
      </c>
      <c r="J16" s="32">
        <f t="shared" si="3"/>
        <v>1.9618543093648006E-3</v>
      </c>
      <c r="K16" s="33" t="str">
        <f>IFERROR(VLOOKUP(Datos!E16,Electos!$A$4:$B$158,2,FALSE),"-.-")</f>
        <v>Electo CC</v>
      </c>
      <c r="L16" s="34">
        <f t="shared" si="4"/>
        <v>4.890871427402633E-3</v>
      </c>
      <c r="M16" s="34">
        <f t="shared" si="5"/>
        <v>1.9618543093648006E-3</v>
      </c>
      <c r="N16" s="34">
        <f t="shared" si="6"/>
        <v>4.890871427402633E-3</v>
      </c>
      <c r="O16" s="34">
        <f t="shared" si="7"/>
        <v>1.9618543093648006E-3</v>
      </c>
      <c r="P16" s="30">
        <f t="shared" si="8"/>
        <v>29232</v>
      </c>
      <c r="Q16" s="35">
        <f t="shared" si="9"/>
        <v>29232</v>
      </c>
    </row>
    <row r="17" spans="1:17" x14ac:dyDescent="0.2">
      <c r="A17" s="27">
        <v>12</v>
      </c>
      <c r="B17" s="28" t="s">
        <v>7</v>
      </c>
      <c r="C17" s="28" t="s">
        <v>12</v>
      </c>
      <c r="D17" s="28" t="s">
        <v>9</v>
      </c>
      <c r="E17" s="28" t="s">
        <v>34</v>
      </c>
      <c r="F17" s="29">
        <v>28380</v>
      </c>
      <c r="G17" s="30">
        <v>474183</v>
      </c>
      <c r="H17" s="31">
        <f t="shared" si="1"/>
        <v>5.9850310955896775E-2</v>
      </c>
      <c r="I17" s="32">
        <f t="shared" si="2"/>
        <v>4.7483213981146253E-3</v>
      </c>
      <c r="J17" s="32">
        <f t="shared" si="3"/>
        <v>1.9046738266205886E-3</v>
      </c>
      <c r="K17" s="33" t="str">
        <f>IFERROR(VLOOKUP(Datos!E17,Electos!$A$4:$B$158,2,FALSE),"-.-")</f>
        <v>Electo CC</v>
      </c>
      <c r="L17" s="34">
        <f t="shared" si="4"/>
        <v>4.7483213981146253E-3</v>
      </c>
      <c r="M17" s="34">
        <f t="shared" si="5"/>
        <v>1.9046738266205886E-3</v>
      </c>
      <c r="N17" s="34">
        <f t="shared" si="6"/>
        <v>4.7483213981146253E-3</v>
      </c>
      <c r="O17" s="34">
        <f t="shared" si="7"/>
        <v>1.9046738266205886E-3</v>
      </c>
      <c r="P17" s="30">
        <f t="shared" si="8"/>
        <v>28380</v>
      </c>
      <c r="Q17" s="35">
        <f t="shared" si="9"/>
        <v>28380</v>
      </c>
    </row>
    <row r="18" spans="1:17" x14ac:dyDescent="0.2">
      <c r="A18" s="27">
        <v>13</v>
      </c>
      <c r="B18" s="28" t="s">
        <v>16</v>
      </c>
      <c r="C18" s="28" t="s">
        <v>8</v>
      </c>
      <c r="D18" s="28" t="s">
        <v>9</v>
      </c>
      <c r="E18" s="28" t="s">
        <v>35</v>
      </c>
      <c r="F18" s="29">
        <v>28265</v>
      </c>
      <c r="G18" s="30">
        <v>387832</v>
      </c>
      <c r="H18" s="31">
        <f t="shared" si="1"/>
        <v>7.2879494213989565E-2</v>
      </c>
      <c r="I18" s="32">
        <f t="shared" si="2"/>
        <v>4.7290804904055635E-3</v>
      </c>
      <c r="J18" s="32">
        <f t="shared" si="3"/>
        <v>1.8969558037149729E-3</v>
      </c>
      <c r="K18" s="33" t="str">
        <f>IFERROR(VLOOKUP(Datos!E18,Electos!$A$4:$B$158,2,FALSE),"-.-")</f>
        <v>Electo CC</v>
      </c>
      <c r="L18" s="34">
        <f t="shared" si="4"/>
        <v>4.7290804904055635E-3</v>
      </c>
      <c r="M18" s="34">
        <f t="shared" si="5"/>
        <v>1.8969558037149729E-3</v>
      </c>
      <c r="N18" s="34">
        <f t="shared" si="6"/>
        <v>4.7290804904055635E-3</v>
      </c>
      <c r="O18" s="34">
        <f t="shared" si="7"/>
        <v>1.8969558037149729E-3</v>
      </c>
      <c r="P18" s="30">
        <f t="shared" si="8"/>
        <v>28265</v>
      </c>
      <c r="Q18" s="35">
        <f t="shared" si="9"/>
        <v>28265</v>
      </c>
    </row>
    <row r="19" spans="1:17" x14ac:dyDescent="0.2">
      <c r="A19" s="27">
        <v>14</v>
      </c>
      <c r="B19" s="28" t="s">
        <v>25</v>
      </c>
      <c r="C19" s="28" t="s">
        <v>36</v>
      </c>
      <c r="D19" s="28" t="s">
        <v>9</v>
      </c>
      <c r="E19" s="28" t="s">
        <v>37</v>
      </c>
      <c r="F19" s="29">
        <v>26855</v>
      </c>
      <c r="G19" s="30">
        <v>324466</v>
      </c>
      <c r="H19" s="31">
        <f t="shared" si="1"/>
        <v>8.2766761386401044E-2</v>
      </c>
      <c r="I19" s="32">
        <f t="shared" si="2"/>
        <v>4.4931702306683675E-3</v>
      </c>
      <c r="J19" s="32">
        <f t="shared" si="3"/>
        <v>1.8023261315678614E-3</v>
      </c>
      <c r="K19" s="33" t="str">
        <f>IFERROR(VLOOKUP(Datos!E19,Electos!$A$4:$B$158,2,FALSE),"-.-")</f>
        <v>Electo CC</v>
      </c>
      <c r="L19" s="34">
        <f t="shared" si="4"/>
        <v>4.4931702306683675E-3</v>
      </c>
      <c r="M19" s="34">
        <f t="shared" si="5"/>
        <v>1.8023261315678614E-3</v>
      </c>
      <c r="N19" s="34">
        <f t="shared" si="6"/>
        <v>4.4931702306683675E-3</v>
      </c>
      <c r="O19" s="34">
        <f t="shared" si="7"/>
        <v>1.8023261315678614E-3</v>
      </c>
      <c r="P19" s="30">
        <f t="shared" si="8"/>
        <v>26855</v>
      </c>
      <c r="Q19" s="35">
        <f t="shared" si="9"/>
        <v>26855</v>
      </c>
    </row>
    <row r="20" spans="1:17" x14ac:dyDescent="0.2">
      <c r="A20" s="27">
        <v>15</v>
      </c>
      <c r="B20" s="28" t="s">
        <v>22</v>
      </c>
      <c r="C20" s="28" t="s">
        <v>8</v>
      </c>
      <c r="D20" s="28" t="s">
        <v>38</v>
      </c>
      <c r="E20" s="28" t="s">
        <v>39</v>
      </c>
      <c r="F20" s="29">
        <v>24966</v>
      </c>
      <c r="G20" s="30">
        <v>334014</v>
      </c>
      <c r="H20" s="31">
        <f t="shared" si="1"/>
        <v>7.4745369954552804E-2</v>
      </c>
      <c r="I20" s="32">
        <f t="shared" si="2"/>
        <v>4.1771174075169041E-3</v>
      </c>
      <c r="J20" s="32">
        <f t="shared" si="3"/>
        <v>1.6755492161877946E-3</v>
      </c>
      <c r="K20" s="33" t="str">
        <f>IFERROR(VLOOKUP(Datos!E20,Electos!$A$4:$B$158,2,FALSE),"-.-")</f>
        <v>Electo CC</v>
      </c>
      <c r="L20" s="34">
        <f t="shared" si="4"/>
        <v>4.1771174075169041E-3</v>
      </c>
      <c r="M20" s="34">
        <f t="shared" si="5"/>
        <v>1.6755492161877946E-3</v>
      </c>
      <c r="N20" s="34">
        <f t="shared" si="6"/>
        <v>4.1771174075169041E-3</v>
      </c>
      <c r="O20" s="34">
        <f t="shared" si="7"/>
        <v>1.6755492161877946E-3</v>
      </c>
      <c r="P20" s="30">
        <f t="shared" si="8"/>
        <v>24966</v>
      </c>
      <c r="Q20" s="35">
        <f t="shared" si="9"/>
        <v>24966</v>
      </c>
    </row>
    <row r="21" spans="1:17" x14ac:dyDescent="0.2">
      <c r="A21" s="27">
        <v>16</v>
      </c>
      <c r="B21" s="28" t="s">
        <v>40</v>
      </c>
      <c r="C21" s="28" t="s">
        <v>8</v>
      </c>
      <c r="D21" s="28" t="s">
        <v>9</v>
      </c>
      <c r="E21" s="28" t="s">
        <v>41</v>
      </c>
      <c r="F21" s="29">
        <v>23405</v>
      </c>
      <c r="G21" s="30">
        <v>254011</v>
      </c>
      <c r="H21" s="31">
        <f t="shared" si="1"/>
        <v>9.2141678903669533E-2</v>
      </c>
      <c r="I21" s="32">
        <f t="shared" si="2"/>
        <v>3.9159429993965052E-3</v>
      </c>
      <c r="J21" s="32">
        <f t="shared" si="3"/>
        <v>1.5707854443993965E-3</v>
      </c>
      <c r="K21" s="33" t="str">
        <f>IFERROR(VLOOKUP(Datos!E21,Electos!$A$4:$B$158,2,FALSE),"-.-")</f>
        <v>Electo CC</v>
      </c>
      <c r="L21" s="34">
        <f t="shared" si="4"/>
        <v>3.9159429993965052E-3</v>
      </c>
      <c r="M21" s="34">
        <f t="shared" si="5"/>
        <v>1.5707854443993965E-3</v>
      </c>
      <c r="N21" s="34">
        <f t="shared" si="6"/>
        <v>3.9159429993965052E-3</v>
      </c>
      <c r="O21" s="34">
        <f t="shared" si="7"/>
        <v>1.5707854443993965E-3</v>
      </c>
      <c r="P21" s="30">
        <f t="shared" si="8"/>
        <v>23405</v>
      </c>
      <c r="Q21" s="35">
        <f t="shared" si="9"/>
        <v>23405</v>
      </c>
    </row>
    <row r="22" spans="1:17" x14ac:dyDescent="0.2">
      <c r="A22" s="27">
        <v>17</v>
      </c>
      <c r="B22" s="28" t="s">
        <v>16</v>
      </c>
      <c r="C22" s="28" t="s">
        <v>42</v>
      </c>
      <c r="D22" s="28" t="s">
        <v>9</v>
      </c>
      <c r="E22" s="28" t="s">
        <v>43</v>
      </c>
      <c r="F22" s="29">
        <v>22993</v>
      </c>
      <c r="G22" s="30">
        <v>387832</v>
      </c>
      <c r="H22" s="31">
        <f t="shared" si="1"/>
        <v>5.9285979496276738E-2</v>
      </c>
      <c r="I22" s="32">
        <f t="shared" si="2"/>
        <v>3.8470103561257778E-3</v>
      </c>
      <c r="J22" s="32">
        <f t="shared" si="3"/>
        <v>1.5431347884244959E-3</v>
      </c>
      <c r="K22" s="33" t="str">
        <f>IFERROR(VLOOKUP(Datos!E22,Electos!$A$4:$B$158,2,FALSE),"-.-")</f>
        <v>Electo CC</v>
      </c>
      <c r="L22" s="34">
        <f t="shared" si="4"/>
        <v>3.8470103561257778E-3</v>
      </c>
      <c r="M22" s="34">
        <f t="shared" si="5"/>
        <v>1.5431347884244959E-3</v>
      </c>
      <c r="N22" s="34">
        <f t="shared" si="6"/>
        <v>3.8470103561257778E-3</v>
      </c>
      <c r="O22" s="34">
        <f t="shared" si="7"/>
        <v>1.5431347884244959E-3</v>
      </c>
      <c r="P22" s="30">
        <f t="shared" si="8"/>
        <v>22993</v>
      </c>
      <c r="Q22" s="35">
        <f t="shared" si="9"/>
        <v>22993</v>
      </c>
    </row>
    <row r="23" spans="1:17" x14ac:dyDescent="0.2">
      <c r="A23" s="27">
        <v>18</v>
      </c>
      <c r="B23" s="28" t="s">
        <v>44</v>
      </c>
      <c r="C23" s="28" t="s">
        <v>45</v>
      </c>
      <c r="D23" s="28" t="s">
        <v>9</v>
      </c>
      <c r="E23" s="28" t="s">
        <v>46</v>
      </c>
      <c r="F23" s="29">
        <v>22489</v>
      </c>
      <c r="G23" s="30">
        <v>248286</v>
      </c>
      <c r="H23" s="31">
        <f t="shared" si="1"/>
        <v>9.0576995883779196E-2</v>
      </c>
      <c r="I23" s="32">
        <f t="shared" si="2"/>
        <v>3.7626849866878014E-3</v>
      </c>
      <c r="J23" s="32">
        <f t="shared" si="3"/>
        <v>1.5093097141251027E-3</v>
      </c>
      <c r="K23" s="33" t="str">
        <f>IFERROR(VLOOKUP(Datos!E23,Electos!$A$4:$B$158,2,FALSE),"-.-")</f>
        <v>Electo CC</v>
      </c>
      <c r="L23" s="34">
        <f t="shared" si="4"/>
        <v>3.7626849866878014E-3</v>
      </c>
      <c r="M23" s="34">
        <f t="shared" si="5"/>
        <v>1.5093097141251027E-3</v>
      </c>
      <c r="N23" s="34">
        <f t="shared" si="6"/>
        <v>3.7626849866878014E-3</v>
      </c>
      <c r="O23" s="34">
        <f t="shared" si="7"/>
        <v>1.5093097141251027E-3</v>
      </c>
      <c r="P23" s="30">
        <f t="shared" si="8"/>
        <v>22489</v>
      </c>
      <c r="Q23" s="35">
        <f t="shared" si="9"/>
        <v>22489</v>
      </c>
    </row>
    <row r="24" spans="1:17" x14ac:dyDescent="0.2">
      <c r="A24" s="27">
        <v>19</v>
      </c>
      <c r="B24" s="28" t="s">
        <v>47</v>
      </c>
      <c r="C24" s="28" t="s">
        <v>12</v>
      </c>
      <c r="D24" s="28" t="s">
        <v>48</v>
      </c>
      <c r="E24" s="28" t="s">
        <v>49</v>
      </c>
      <c r="F24" s="29">
        <v>22170</v>
      </c>
      <c r="G24" s="30">
        <v>182071</v>
      </c>
      <c r="H24" s="31">
        <f t="shared" si="1"/>
        <v>0.12176568481526437</v>
      </c>
      <c r="I24" s="32">
        <f t="shared" si="2"/>
        <v>3.709312381825273E-3</v>
      </c>
      <c r="J24" s="32">
        <f t="shared" si="3"/>
        <v>1.4879005897173519E-3</v>
      </c>
      <c r="K24" s="33" t="str">
        <f>IFERROR(VLOOKUP(Datos!E24,Electos!$A$4:$B$158,2,FALSE),"-.-")</f>
        <v>Electo CC</v>
      </c>
      <c r="L24" s="34">
        <f t="shared" si="4"/>
        <v>3.709312381825273E-3</v>
      </c>
      <c r="M24" s="34">
        <f t="shared" si="5"/>
        <v>1.4879005897173519E-3</v>
      </c>
      <c r="N24" s="34">
        <f t="shared" si="6"/>
        <v>3.709312381825273E-3</v>
      </c>
      <c r="O24" s="34">
        <f t="shared" si="7"/>
        <v>1.4879005897173519E-3</v>
      </c>
      <c r="P24" s="30">
        <f t="shared" si="8"/>
        <v>22170</v>
      </c>
      <c r="Q24" s="35">
        <f t="shared" si="9"/>
        <v>22170</v>
      </c>
    </row>
    <row r="25" spans="1:17" x14ac:dyDescent="0.2">
      <c r="A25" s="27">
        <v>20</v>
      </c>
      <c r="B25" s="28" t="s">
        <v>25</v>
      </c>
      <c r="C25" s="28" t="s">
        <v>31</v>
      </c>
      <c r="D25" s="28" t="s">
        <v>9</v>
      </c>
      <c r="E25" s="28" t="s">
        <v>50</v>
      </c>
      <c r="F25" s="29">
        <v>22079</v>
      </c>
      <c r="G25" s="30">
        <v>324466</v>
      </c>
      <c r="H25" s="31">
        <f t="shared" si="1"/>
        <v>6.8047191385229883E-2</v>
      </c>
      <c r="I25" s="32">
        <f t="shared" si="2"/>
        <v>3.6940869678989715E-3</v>
      </c>
      <c r="J25" s="32">
        <f t="shared" si="3"/>
        <v>1.4817932846355171E-3</v>
      </c>
      <c r="K25" s="33" t="str">
        <f>IFERROR(VLOOKUP(Datos!E25,Electos!$A$4:$B$158,2,FALSE),"-.-")</f>
        <v>Electo CC</v>
      </c>
      <c r="L25" s="34">
        <f t="shared" si="4"/>
        <v>3.6940869678989715E-3</v>
      </c>
      <c r="M25" s="34">
        <f t="shared" si="5"/>
        <v>1.4817932846355171E-3</v>
      </c>
      <c r="N25" s="34">
        <f t="shared" si="6"/>
        <v>3.6940869678989715E-3</v>
      </c>
      <c r="O25" s="34">
        <f t="shared" si="7"/>
        <v>1.4817932846355171E-3</v>
      </c>
      <c r="P25" s="30">
        <f t="shared" si="8"/>
        <v>22079</v>
      </c>
      <c r="Q25" s="35">
        <f t="shared" si="9"/>
        <v>22079</v>
      </c>
    </row>
    <row r="26" spans="1:17" x14ac:dyDescent="0.2">
      <c r="A26" s="27">
        <v>21</v>
      </c>
      <c r="B26" s="28" t="s">
        <v>14</v>
      </c>
      <c r="C26" s="28" t="s">
        <v>31</v>
      </c>
      <c r="D26" s="28" t="s">
        <v>9</v>
      </c>
      <c r="E26" s="28" t="s">
        <v>51</v>
      </c>
      <c r="F26" s="29">
        <v>21914</v>
      </c>
      <c r="G26" s="30">
        <v>437492</v>
      </c>
      <c r="H26" s="31">
        <f t="shared" si="1"/>
        <v>5.0090058789646438E-2</v>
      </c>
      <c r="I26" s="32">
        <f t="shared" si="2"/>
        <v>3.6664804481424912E-3</v>
      </c>
      <c r="J26" s="32">
        <f t="shared" si="3"/>
        <v>1.4707195995970253E-3</v>
      </c>
      <c r="K26" s="33" t="str">
        <f>IFERROR(VLOOKUP(Datos!E26,Electos!$A$4:$B$158,2,FALSE),"-.-")</f>
        <v>Electo CC</v>
      </c>
      <c r="L26" s="34">
        <f t="shared" si="4"/>
        <v>3.6664804481424912E-3</v>
      </c>
      <c r="M26" s="34">
        <f t="shared" si="5"/>
        <v>1.4707195995970253E-3</v>
      </c>
      <c r="N26" s="34">
        <f t="shared" si="6"/>
        <v>3.6664804481424912E-3</v>
      </c>
      <c r="O26" s="34">
        <f t="shared" si="7"/>
        <v>1.4707195995970253E-3</v>
      </c>
      <c r="P26" s="30">
        <f t="shared" si="8"/>
        <v>21914</v>
      </c>
      <c r="Q26" s="35">
        <f t="shared" si="9"/>
        <v>21914</v>
      </c>
    </row>
    <row r="27" spans="1:17" x14ac:dyDescent="0.2">
      <c r="A27" s="27">
        <v>22</v>
      </c>
      <c r="B27" s="28" t="s">
        <v>11</v>
      </c>
      <c r="C27" s="28" t="s">
        <v>8</v>
      </c>
      <c r="D27" s="28" t="s">
        <v>26</v>
      </c>
      <c r="E27" s="28" t="s">
        <v>52</v>
      </c>
      <c r="F27" s="29">
        <v>21563</v>
      </c>
      <c r="G27" s="30">
        <v>393755</v>
      </c>
      <c r="H27" s="31">
        <f t="shared" si="1"/>
        <v>5.476247920661325E-2</v>
      </c>
      <c r="I27" s="32">
        <f t="shared" si="2"/>
        <v>3.6077538515696147E-3</v>
      </c>
      <c r="J27" s="32">
        <f t="shared" si="3"/>
        <v>1.4471628514242335E-3</v>
      </c>
      <c r="K27" s="33" t="str">
        <f>IFERROR(VLOOKUP(Datos!E27,Electos!$A$4:$B$158,2,FALSE),"-.-")</f>
        <v>Electo CC</v>
      </c>
      <c r="L27" s="34">
        <f t="shared" si="4"/>
        <v>3.6077538515696147E-3</v>
      </c>
      <c r="M27" s="34">
        <f t="shared" si="5"/>
        <v>1.4471628514242335E-3</v>
      </c>
      <c r="N27" s="34">
        <f t="shared" si="6"/>
        <v>3.6077538515696147E-3</v>
      </c>
      <c r="O27" s="34">
        <f t="shared" si="7"/>
        <v>1.4471628514242335E-3</v>
      </c>
      <c r="P27" s="30">
        <f t="shared" si="8"/>
        <v>21563</v>
      </c>
      <c r="Q27" s="35">
        <f t="shared" si="9"/>
        <v>21563</v>
      </c>
    </row>
    <row r="28" spans="1:17" x14ac:dyDescent="0.2">
      <c r="A28" s="27">
        <v>23</v>
      </c>
      <c r="B28" s="28" t="s">
        <v>19</v>
      </c>
      <c r="C28" s="28" t="s">
        <v>12</v>
      </c>
      <c r="D28" s="28" t="s">
        <v>9</v>
      </c>
      <c r="E28" s="28" t="s">
        <v>53</v>
      </c>
      <c r="F28" s="29">
        <v>21520</v>
      </c>
      <c r="G28" s="30">
        <v>351328</v>
      </c>
      <c r="H28" s="31">
        <f t="shared" si="1"/>
        <v>6.1253301757901446E-2</v>
      </c>
      <c r="I28" s="32">
        <f t="shared" si="2"/>
        <v>3.6005594252088349E-3</v>
      </c>
      <c r="J28" s="32">
        <f t="shared" si="3"/>
        <v>1.44427698198996E-3</v>
      </c>
      <c r="K28" s="33" t="str">
        <f>IFERROR(VLOOKUP(Datos!E28,Electos!$A$4:$B$158,2,FALSE),"-.-")</f>
        <v>Electo CC</v>
      </c>
      <c r="L28" s="34">
        <f t="shared" si="4"/>
        <v>3.6005594252088349E-3</v>
      </c>
      <c r="M28" s="34">
        <f t="shared" si="5"/>
        <v>1.44427698198996E-3</v>
      </c>
      <c r="N28" s="34">
        <f t="shared" si="6"/>
        <v>3.6005594252088349E-3</v>
      </c>
      <c r="O28" s="34">
        <f t="shared" si="7"/>
        <v>1.44427698198996E-3</v>
      </c>
      <c r="P28" s="30">
        <f t="shared" si="8"/>
        <v>21520</v>
      </c>
      <c r="Q28" s="35">
        <f t="shared" si="9"/>
        <v>21520</v>
      </c>
    </row>
    <row r="29" spans="1:17" x14ac:dyDescent="0.2">
      <c r="A29" s="27">
        <v>24</v>
      </c>
      <c r="B29" s="28" t="s">
        <v>16</v>
      </c>
      <c r="C29" s="28" t="s">
        <v>54</v>
      </c>
      <c r="D29" s="28" t="s">
        <v>9</v>
      </c>
      <c r="E29" s="28" t="s">
        <v>55</v>
      </c>
      <c r="F29" s="29">
        <v>20979</v>
      </c>
      <c r="G29" s="30">
        <v>387832</v>
      </c>
      <c r="H29" s="31">
        <f t="shared" si="1"/>
        <v>5.4093009344252152E-2</v>
      </c>
      <c r="I29" s="32">
        <f t="shared" si="2"/>
        <v>3.5100435028557692E-3</v>
      </c>
      <c r="J29" s="32">
        <f t="shared" si="3"/>
        <v>1.4079687177122385E-3</v>
      </c>
      <c r="K29" s="33" t="str">
        <f>IFERROR(VLOOKUP(Datos!E29,Electos!$A$4:$B$158,2,FALSE),"-.-")</f>
        <v>Electo CC</v>
      </c>
      <c r="L29" s="34">
        <f t="shared" si="4"/>
        <v>3.5100435028557692E-3</v>
      </c>
      <c r="M29" s="34">
        <f t="shared" si="5"/>
        <v>1.4079687177122385E-3</v>
      </c>
      <c r="N29" s="34">
        <f t="shared" si="6"/>
        <v>3.5100435028557692E-3</v>
      </c>
      <c r="O29" s="34">
        <f t="shared" si="7"/>
        <v>1.4079687177122385E-3</v>
      </c>
      <c r="P29" s="30">
        <f t="shared" si="8"/>
        <v>20979</v>
      </c>
      <c r="Q29" s="35">
        <f t="shared" si="9"/>
        <v>20979</v>
      </c>
    </row>
    <row r="30" spans="1:17" x14ac:dyDescent="0.2">
      <c r="A30" s="27">
        <v>25</v>
      </c>
      <c r="B30" s="28" t="s">
        <v>7</v>
      </c>
      <c r="C30" s="28" t="s">
        <v>56</v>
      </c>
      <c r="D30" s="28" t="s">
        <v>9</v>
      </c>
      <c r="E30" s="28" t="s">
        <v>57</v>
      </c>
      <c r="F30" s="29">
        <v>20433</v>
      </c>
      <c r="G30" s="30">
        <v>474183</v>
      </c>
      <c r="H30" s="31">
        <f t="shared" si="1"/>
        <v>4.3090958553975996E-2</v>
      </c>
      <c r="I30" s="32">
        <f t="shared" si="2"/>
        <v>3.418691019297961E-3</v>
      </c>
      <c r="J30" s="32">
        <f t="shared" si="3"/>
        <v>1.3713248872212291E-3</v>
      </c>
      <c r="K30" s="33" t="str">
        <f>IFERROR(VLOOKUP(Datos!E30,Electos!$A$4:$B$158,2,FALSE),"-.-")</f>
        <v>Electo CC</v>
      </c>
      <c r="L30" s="34">
        <f t="shared" si="4"/>
        <v>3.418691019297961E-3</v>
      </c>
      <c r="M30" s="34">
        <f t="shared" si="5"/>
        <v>1.3713248872212291E-3</v>
      </c>
      <c r="N30" s="34">
        <f t="shared" si="6"/>
        <v>3.418691019297961E-3</v>
      </c>
      <c r="O30" s="34">
        <f t="shared" si="7"/>
        <v>1.3713248872212291E-3</v>
      </c>
      <c r="P30" s="30">
        <f t="shared" si="8"/>
        <v>20433</v>
      </c>
      <c r="Q30" s="35">
        <f t="shared" si="9"/>
        <v>20433</v>
      </c>
    </row>
    <row r="31" spans="1:17" x14ac:dyDescent="0.2">
      <c r="A31" s="27">
        <v>26</v>
      </c>
      <c r="B31" s="28" t="s">
        <v>30</v>
      </c>
      <c r="C31" s="28" t="s">
        <v>58</v>
      </c>
      <c r="D31" s="28" t="s">
        <v>9</v>
      </c>
      <c r="E31" s="28" t="s">
        <v>59</v>
      </c>
      <c r="F31" s="29">
        <v>19887</v>
      </c>
      <c r="G31" s="30">
        <v>242068</v>
      </c>
      <c r="H31" s="31">
        <f t="shared" si="1"/>
        <v>8.2154601186443479E-2</v>
      </c>
      <c r="I31" s="32">
        <f t="shared" si="2"/>
        <v>3.3273385357401532E-3</v>
      </c>
      <c r="J31" s="32">
        <f t="shared" si="3"/>
        <v>1.33468105673022E-3</v>
      </c>
      <c r="K31" s="33" t="str">
        <f>IFERROR(VLOOKUP(Datos!E31,Electos!$A$4:$B$158,2,FALSE),"-.-")</f>
        <v>Electo CC</v>
      </c>
      <c r="L31" s="34">
        <f t="shared" si="4"/>
        <v>3.3273385357401532E-3</v>
      </c>
      <c r="M31" s="34">
        <f t="shared" si="5"/>
        <v>1.33468105673022E-3</v>
      </c>
      <c r="N31" s="34">
        <f t="shared" si="6"/>
        <v>3.3273385357401532E-3</v>
      </c>
      <c r="O31" s="34">
        <f t="shared" si="7"/>
        <v>1.33468105673022E-3</v>
      </c>
      <c r="P31" s="30">
        <f t="shared" si="8"/>
        <v>19887</v>
      </c>
      <c r="Q31" s="35">
        <f t="shared" si="9"/>
        <v>19887</v>
      </c>
    </row>
    <row r="32" spans="1:17" x14ac:dyDescent="0.2">
      <c r="A32" s="27">
        <v>27</v>
      </c>
      <c r="B32" s="28" t="s">
        <v>60</v>
      </c>
      <c r="C32" s="28" t="s">
        <v>61</v>
      </c>
      <c r="D32" s="28" t="s">
        <v>9</v>
      </c>
      <c r="E32" s="28" t="s">
        <v>62</v>
      </c>
      <c r="F32" s="29">
        <v>19736</v>
      </c>
      <c r="G32" s="30">
        <v>166839</v>
      </c>
      <c r="H32" s="31">
        <f t="shared" si="1"/>
        <v>0.11829368433040237</v>
      </c>
      <c r="I32" s="32">
        <f t="shared" si="2"/>
        <v>3.3020743873569502E-3</v>
      </c>
      <c r="J32" s="32">
        <f t="shared" si="3"/>
        <v>1.3245469570889335E-3</v>
      </c>
      <c r="K32" s="33" t="str">
        <f>IFERROR(VLOOKUP(Datos!E32,Electos!$A$4:$B$158,2,FALSE),"-.-")</f>
        <v>Electo CC</v>
      </c>
      <c r="L32" s="34">
        <f t="shared" si="4"/>
        <v>3.3020743873569502E-3</v>
      </c>
      <c r="M32" s="34">
        <f t="shared" si="5"/>
        <v>1.3245469570889335E-3</v>
      </c>
      <c r="N32" s="34">
        <f t="shared" si="6"/>
        <v>3.3020743873569502E-3</v>
      </c>
      <c r="O32" s="34">
        <f t="shared" si="7"/>
        <v>1.3245469570889335E-3</v>
      </c>
      <c r="P32" s="30">
        <f t="shared" si="8"/>
        <v>19736</v>
      </c>
      <c r="Q32" s="35">
        <f t="shared" si="9"/>
        <v>19736</v>
      </c>
    </row>
    <row r="33" spans="1:17" x14ac:dyDescent="0.2">
      <c r="A33" s="27">
        <v>28</v>
      </c>
      <c r="B33" s="28" t="s">
        <v>63</v>
      </c>
      <c r="C33" s="28" t="s">
        <v>12</v>
      </c>
      <c r="D33" s="28" t="s">
        <v>64</v>
      </c>
      <c r="E33" s="28" t="s">
        <v>65</v>
      </c>
      <c r="F33" s="29">
        <v>19484</v>
      </c>
      <c r="G33" s="30">
        <v>113669</v>
      </c>
      <c r="H33" s="31">
        <f t="shared" si="1"/>
        <v>0.17140997105631262</v>
      </c>
      <c r="I33" s="32">
        <f t="shared" si="2"/>
        <v>3.259911702637962E-3</v>
      </c>
      <c r="J33" s="32">
        <f t="shared" si="3"/>
        <v>1.307634419939237E-3</v>
      </c>
      <c r="K33" s="33" t="str">
        <f>IFERROR(VLOOKUP(Datos!E33,Electos!$A$4:$B$158,2,FALSE),"-.-")</f>
        <v>Electo CC</v>
      </c>
      <c r="L33" s="34">
        <f t="shared" si="4"/>
        <v>3.259911702637962E-3</v>
      </c>
      <c r="M33" s="34">
        <f t="shared" si="5"/>
        <v>1.307634419939237E-3</v>
      </c>
      <c r="N33" s="34">
        <f t="shared" si="6"/>
        <v>3.259911702637962E-3</v>
      </c>
      <c r="O33" s="34">
        <f t="shared" si="7"/>
        <v>1.307634419939237E-3</v>
      </c>
      <c r="P33" s="30">
        <f t="shared" si="8"/>
        <v>19484</v>
      </c>
      <c r="Q33" s="35">
        <f t="shared" si="9"/>
        <v>19484</v>
      </c>
    </row>
    <row r="34" spans="1:17" x14ac:dyDescent="0.2">
      <c r="A34" s="27">
        <v>29</v>
      </c>
      <c r="B34" s="28" t="s">
        <v>16</v>
      </c>
      <c r="C34" s="28" t="s">
        <v>54</v>
      </c>
      <c r="D34" s="28" t="s">
        <v>9</v>
      </c>
      <c r="E34" s="28" t="s">
        <v>66</v>
      </c>
      <c r="F34" s="29">
        <v>19442</v>
      </c>
      <c r="G34" s="30">
        <v>387832</v>
      </c>
      <c r="H34" s="31">
        <f t="shared" si="1"/>
        <v>5.0129953175601809E-2</v>
      </c>
      <c r="I34" s="31">
        <f t="shared" si="2"/>
        <v>3.2528845885181307E-3</v>
      </c>
      <c r="J34" s="31">
        <f t="shared" si="3"/>
        <v>1.3048156637476209E-3</v>
      </c>
      <c r="K34" s="36" t="str">
        <f>IFERROR(VLOOKUP(Datos!E34,Electos!$A$4:$B$158,2,FALSE),"-.-")</f>
        <v>-.-</v>
      </c>
      <c r="L34" s="34" t="str">
        <f t="shared" si="4"/>
        <v/>
      </c>
      <c r="M34" s="34" t="str">
        <f t="shared" si="5"/>
        <v/>
      </c>
      <c r="N34" s="34">
        <f t="shared" si="6"/>
        <v>3.2528845885181307E-3</v>
      </c>
      <c r="O34" s="34">
        <f t="shared" si="7"/>
        <v>1.3048156637476209E-3</v>
      </c>
      <c r="P34" s="30" t="str">
        <f t="shared" si="8"/>
        <v/>
      </c>
      <c r="Q34" s="35">
        <f t="shared" si="9"/>
        <v>19442</v>
      </c>
    </row>
    <row r="35" spans="1:17" x14ac:dyDescent="0.2">
      <c r="A35" s="27">
        <v>30</v>
      </c>
      <c r="B35" s="28" t="s">
        <v>30</v>
      </c>
      <c r="C35" s="28" t="s">
        <v>58</v>
      </c>
      <c r="D35" s="28" t="s">
        <v>9</v>
      </c>
      <c r="E35" s="28" t="s">
        <v>67</v>
      </c>
      <c r="F35" s="29">
        <v>19434</v>
      </c>
      <c r="G35" s="30">
        <v>242068</v>
      </c>
      <c r="H35" s="31">
        <f t="shared" si="1"/>
        <v>8.0283226200902225E-2</v>
      </c>
      <c r="I35" s="32">
        <f t="shared" si="2"/>
        <v>3.2515460905905434E-3</v>
      </c>
      <c r="J35" s="32">
        <f t="shared" si="3"/>
        <v>1.3042787578063607E-3</v>
      </c>
      <c r="K35" s="33" t="str">
        <f>IFERROR(VLOOKUP(Datos!E35,Electos!$A$4:$B$158,2,FALSE),"-.-")</f>
        <v>Electo CC</v>
      </c>
      <c r="L35" s="34">
        <f t="shared" si="4"/>
        <v>3.2515460905905434E-3</v>
      </c>
      <c r="M35" s="34">
        <f t="shared" si="5"/>
        <v>1.3042787578063607E-3</v>
      </c>
      <c r="N35" s="34">
        <f t="shared" si="6"/>
        <v>3.2515460905905434E-3</v>
      </c>
      <c r="O35" s="34">
        <f t="shared" si="7"/>
        <v>1.3042787578063607E-3</v>
      </c>
      <c r="P35" s="30">
        <f t="shared" si="8"/>
        <v>19434</v>
      </c>
      <c r="Q35" s="35">
        <f t="shared" si="9"/>
        <v>19434</v>
      </c>
    </row>
    <row r="36" spans="1:17" x14ac:dyDescent="0.2">
      <c r="A36" s="27">
        <v>31</v>
      </c>
      <c r="B36" s="28" t="s">
        <v>14</v>
      </c>
      <c r="C36" s="28" t="s">
        <v>12</v>
      </c>
      <c r="D36" s="28" t="s">
        <v>28</v>
      </c>
      <c r="E36" s="28" t="s">
        <v>68</v>
      </c>
      <c r="F36" s="29">
        <v>19217</v>
      </c>
      <c r="G36" s="30">
        <v>437492</v>
      </c>
      <c r="H36" s="31">
        <f t="shared" si="1"/>
        <v>4.3925374635421906E-2</v>
      </c>
      <c r="I36" s="31">
        <f t="shared" si="2"/>
        <v>3.2152393343047483E-3</v>
      </c>
      <c r="J36" s="31">
        <f t="shared" si="3"/>
        <v>1.2897151841496776E-3</v>
      </c>
      <c r="K36" s="36" t="str">
        <f>IFERROR(VLOOKUP(Datos!E36,Electos!$A$4:$B$158,2,FALSE),"-.-")</f>
        <v>-.-</v>
      </c>
      <c r="L36" s="34" t="str">
        <f t="shared" si="4"/>
        <v/>
      </c>
      <c r="M36" s="34" t="str">
        <f t="shared" si="5"/>
        <v/>
      </c>
      <c r="N36" s="34">
        <f t="shared" si="6"/>
        <v>3.2152393343047483E-3</v>
      </c>
      <c r="O36" s="34">
        <f t="shared" si="7"/>
        <v>1.2897151841496776E-3</v>
      </c>
      <c r="P36" s="30" t="str">
        <f t="shared" si="8"/>
        <v/>
      </c>
      <c r="Q36" s="35">
        <f t="shared" si="9"/>
        <v>19217</v>
      </c>
    </row>
    <row r="37" spans="1:17" x14ac:dyDescent="0.2">
      <c r="A37" s="27">
        <v>32</v>
      </c>
      <c r="B37" s="28" t="s">
        <v>69</v>
      </c>
      <c r="C37" s="28" t="s">
        <v>8</v>
      </c>
      <c r="D37" s="28" t="s">
        <v>9</v>
      </c>
      <c r="E37" s="28" t="s">
        <v>70</v>
      </c>
      <c r="F37" s="29">
        <v>19118</v>
      </c>
      <c r="G37" s="30">
        <v>360232</v>
      </c>
      <c r="H37" s="31">
        <f t="shared" si="1"/>
        <v>5.3071354016300608E-2</v>
      </c>
      <c r="I37" s="32">
        <f t="shared" si="2"/>
        <v>3.1986754224508601E-3</v>
      </c>
      <c r="J37" s="32">
        <f t="shared" si="3"/>
        <v>1.2830709731265824E-3</v>
      </c>
      <c r="K37" s="33" t="str">
        <f>IFERROR(VLOOKUP(Datos!E37,Electos!$A$4:$B$158,2,FALSE),"-.-")</f>
        <v>Electo CC</v>
      </c>
      <c r="L37" s="34">
        <f t="shared" si="4"/>
        <v>3.1986754224508601E-3</v>
      </c>
      <c r="M37" s="34">
        <f t="shared" si="5"/>
        <v>1.2830709731265824E-3</v>
      </c>
      <c r="N37" s="34">
        <f t="shared" si="6"/>
        <v>3.1986754224508601E-3</v>
      </c>
      <c r="O37" s="34">
        <f t="shared" si="7"/>
        <v>1.2830709731265824E-3</v>
      </c>
      <c r="P37" s="30">
        <f t="shared" si="8"/>
        <v>19118</v>
      </c>
      <c r="Q37" s="35">
        <f t="shared" si="9"/>
        <v>19118</v>
      </c>
    </row>
    <row r="38" spans="1:17" x14ac:dyDescent="0.2">
      <c r="A38" s="27">
        <v>33</v>
      </c>
      <c r="B38" s="28" t="s">
        <v>25</v>
      </c>
      <c r="C38" s="28" t="s">
        <v>12</v>
      </c>
      <c r="D38" s="28" t="s">
        <v>48</v>
      </c>
      <c r="E38" s="28" t="s">
        <v>71</v>
      </c>
      <c r="F38" s="29">
        <v>19081</v>
      </c>
      <c r="G38" s="30">
        <v>324466</v>
      </c>
      <c r="H38" s="31">
        <f t="shared" si="1"/>
        <v>5.8807394303255198E-2</v>
      </c>
      <c r="I38" s="31">
        <f t="shared" si="2"/>
        <v>3.1924848695357704E-3</v>
      </c>
      <c r="J38" s="31">
        <f t="shared" si="3"/>
        <v>1.2805877831482541E-3</v>
      </c>
      <c r="K38" s="36" t="str">
        <f>IFERROR(VLOOKUP(Datos!E38,Electos!$A$4:$B$158,2,FALSE),"-.-")</f>
        <v>-.-</v>
      </c>
      <c r="L38" s="34" t="str">
        <f t="shared" si="4"/>
        <v/>
      </c>
      <c r="M38" s="34" t="str">
        <f t="shared" si="5"/>
        <v/>
      </c>
      <c r="N38" s="34">
        <f t="shared" ref="N38:N69" si="10">I38</f>
        <v>3.1924848695357704E-3</v>
      </c>
      <c r="O38" s="34">
        <f t="shared" ref="O38:O69" si="11">J38</f>
        <v>1.2805877831482541E-3</v>
      </c>
      <c r="P38" s="30" t="str">
        <f t="shared" si="8"/>
        <v/>
      </c>
      <c r="Q38" s="35">
        <f t="shared" ref="Q38:Q69" si="12">F38</f>
        <v>19081</v>
      </c>
    </row>
    <row r="39" spans="1:17" x14ac:dyDescent="0.2">
      <c r="A39" s="27">
        <v>34</v>
      </c>
      <c r="B39" s="28" t="s">
        <v>19</v>
      </c>
      <c r="C39" s="28" t="s">
        <v>72</v>
      </c>
      <c r="D39" s="28" t="s">
        <v>9</v>
      </c>
      <c r="E39" s="28" t="s">
        <v>73</v>
      </c>
      <c r="F39" s="29">
        <v>18949</v>
      </c>
      <c r="G39" s="30">
        <v>351328</v>
      </c>
      <c r="H39" s="31">
        <f t="shared" si="1"/>
        <v>5.393535385736406E-2</v>
      </c>
      <c r="I39" s="32">
        <f t="shared" si="2"/>
        <v>3.1703996537305861E-3</v>
      </c>
      <c r="J39" s="32">
        <f t="shared" si="3"/>
        <v>1.2717288351174606E-3</v>
      </c>
      <c r="K39" s="33" t="str">
        <f>IFERROR(VLOOKUP(Datos!E39,Electos!$A$4:$B$158,2,FALSE),"-.-")</f>
        <v>Electo CC</v>
      </c>
      <c r="L39" s="34">
        <f t="shared" si="4"/>
        <v>3.1703996537305861E-3</v>
      </c>
      <c r="M39" s="34">
        <f t="shared" si="5"/>
        <v>1.2717288351174606E-3</v>
      </c>
      <c r="N39" s="34">
        <f t="shared" si="10"/>
        <v>3.1703996537305861E-3</v>
      </c>
      <c r="O39" s="34">
        <f t="shared" si="11"/>
        <v>1.2717288351174606E-3</v>
      </c>
      <c r="P39" s="30">
        <f t="shared" si="8"/>
        <v>18949</v>
      </c>
      <c r="Q39" s="35">
        <f t="shared" si="12"/>
        <v>18949</v>
      </c>
    </row>
    <row r="40" spans="1:17" x14ac:dyDescent="0.2">
      <c r="A40" s="27">
        <v>35</v>
      </c>
      <c r="B40" s="28" t="s">
        <v>11</v>
      </c>
      <c r="C40" s="28" t="s">
        <v>12</v>
      </c>
      <c r="D40" s="28" t="s">
        <v>48</v>
      </c>
      <c r="E40" s="28" t="s">
        <v>74</v>
      </c>
      <c r="F40" s="29">
        <v>18856</v>
      </c>
      <c r="G40" s="30">
        <v>393755</v>
      </c>
      <c r="H40" s="31">
        <f t="shared" si="1"/>
        <v>4.7887645871163544E-2</v>
      </c>
      <c r="I40" s="32">
        <f t="shared" si="2"/>
        <v>3.1548396153223881E-3</v>
      </c>
      <c r="J40" s="32">
        <f t="shared" si="3"/>
        <v>1.2654873035503106E-3</v>
      </c>
      <c r="K40" s="33" t="str">
        <f>IFERROR(VLOOKUP(Datos!E40,Electos!$A$4:$B$158,2,FALSE),"-.-")</f>
        <v>Electo CC</v>
      </c>
      <c r="L40" s="34">
        <f t="shared" si="4"/>
        <v>3.1548396153223881E-3</v>
      </c>
      <c r="M40" s="34">
        <f t="shared" si="5"/>
        <v>1.2654873035503106E-3</v>
      </c>
      <c r="N40" s="34">
        <f t="shared" si="10"/>
        <v>3.1548396153223881E-3</v>
      </c>
      <c r="O40" s="34">
        <f t="shared" si="11"/>
        <v>1.2654873035503106E-3</v>
      </c>
      <c r="P40" s="30">
        <f t="shared" si="8"/>
        <v>18856</v>
      </c>
      <c r="Q40" s="35">
        <f t="shared" si="12"/>
        <v>18856</v>
      </c>
    </row>
    <row r="41" spans="1:17" x14ac:dyDescent="0.2">
      <c r="A41" s="27">
        <v>36</v>
      </c>
      <c r="B41" s="28" t="s">
        <v>7</v>
      </c>
      <c r="C41" s="28" t="s">
        <v>56</v>
      </c>
      <c r="D41" s="28" t="s">
        <v>9</v>
      </c>
      <c r="E41" s="28" t="s">
        <v>75</v>
      </c>
      <c r="F41" s="29">
        <v>18732</v>
      </c>
      <c r="G41" s="30">
        <v>474183</v>
      </c>
      <c r="H41" s="31">
        <f t="shared" si="1"/>
        <v>3.9503735899431229E-2</v>
      </c>
      <c r="I41" s="32">
        <f t="shared" si="2"/>
        <v>3.1340928974447906E-3</v>
      </c>
      <c r="J41" s="32">
        <f t="shared" si="3"/>
        <v>1.2571652614607775E-3</v>
      </c>
      <c r="K41" s="33" t="str">
        <f>IFERROR(VLOOKUP(Datos!E41,Electos!$A$4:$B$158,2,FALSE),"-.-")</f>
        <v>Electo CC</v>
      </c>
      <c r="L41" s="34">
        <f t="shared" si="4"/>
        <v>3.1340928974447906E-3</v>
      </c>
      <c r="M41" s="34">
        <f t="shared" si="5"/>
        <v>1.2571652614607775E-3</v>
      </c>
      <c r="N41" s="34">
        <f t="shared" si="10"/>
        <v>3.1340928974447906E-3</v>
      </c>
      <c r="O41" s="34">
        <f t="shared" si="11"/>
        <v>1.2571652614607775E-3</v>
      </c>
      <c r="P41" s="30">
        <f t="shared" si="8"/>
        <v>18732</v>
      </c>
      <c r="Q41" s="35">
        <f t="shared" si="12"/>
        <v>18732</v>
      </c>
    </row>
    <row r="42" spans="1:17" x14ac:dyDescent="0.2">
      <c r="A42" s="27">
        <v>37</v>
      </c>
      <c r="B42" s="28" t="s">
        <v>14</v>
      </c>
      <c r="C42" s="28" t="s">
        <v>12</v>
      </c>
      <c r="D42" s="28" t="s">
        <v>64</v>
      </c>
      <c r="E42" s="28" t="s">
        <v>76</v>
      </c>
      <c r="F42" s="29">
        <v>18568</v>
      </c>
      <c r="G42" s="30">
        <v>437492</v>
      </c>
      <c r="H42" s="31">
        <f t="shared" si="1"/>
        <v>4.2441918937946292E-2</v>
      </c>
      <c r="I42" s="32">
        <f t="shared" si="2"/>
        <v>3.1066536899292587E-3</v>
      </c>
      <c r="J42" s="32">
        <f t="shared" si="3"/>
        <v>1.2461586896649432E-3</v>
      </c>
      <c r="K42" s="33" t="str">
        <f>IFERROR(VLOOKUP(Datos!E42,Electos!$A$4:$B$158,2,FALSE),"-.-")</f>
        <v>Electo CC</v>
      </c>
      <c r="L42" s="34">
        <f t="shared" si="4"/>
        <v>3.1066536899292587E-3</v>
      </c>
      <c r="M42" s="34">
        <f t="shared" si="5"/>
        <v>1.2461586896649432E-3</v>
      </c>
      <c r="N42" s="34">
        <f t="shared" si="10"/>
        <v>3.1066536899292587E-3</v>
      </c>
      <c r="O42" s="34">
        <f t="shared" si="11"/>
        <v>1.2461586896649432E-3</v>
      </c>
      <c r="P42" s="30">
        <f t="shared" si="8"/>
        <v>18568</v>
      </c>
      <c r="Q42" s="35">
        <f t="shared" si="12"/>
        <v>18568</v>
      </c>
    </row>
    <row r="43" spans="1:17" x14ac:dyDescent="0.2">
      <c r="A43" s="27">
        <v>38</v>
      </c>
      <c r="B43" s="28" t="s">
        <v>77</v>
      </c>
      <c r="C43" s="28" t="s">
        <v>8</v>
      </c>
      <c r="D43" s="28" t="s">
        <v>78</v>
      </c>
      <c r="E43" s="28" t="s">
        <v>79</v>
      </c>
      <c r="F43" s="29">
        <v>18515</v>
      </c>
      <c r="G43" s="30">
        <v>330364</v>
      </c>
      <c r="H43" s="31">
        <f t="shared" si="1"/>
        <v>5.6044242108704338E-2</v>
      </c>
      <c r="I43" s="32">
        <f t="shared" si="2"/>
        <v>3.0977861411589955E-3</v>
      </c>
      <c r="J43" s="32">
        <f t="shared" si="3"/>
        <v>1.2426016878040944E-3</v>
      </c>
      <c r="K43" s="33" t="str">
        <f>IFERROR(VLOOKUP(Datos!E43,Electos!$A$4:$B$158,2,FALSE),"-.-")</f>
        <v>Electo CC</v>
      </c>
      <c r="L43" s="34">
        <f t="shared" si="4"/>
        <v>3.0977861411589955E-3</v>
      </c>
      <c r="M43" s="34">
        <f t="shared" si="5"/>
        <v>1.2426016878040944E-3</v>
      </c>
      <c r="N43" s="34">
        <f t="shared" si="10"/>
        <v>3.0977861411589955E-3</v>
      </c>
      <c r="O43" s="34">
        <f t="shared" si="11"/>
        <v>1.2426016878040944E-3</v>
      </c>
      <c r="P43" s="30">
        <f t="shared" si="8"/>
        <v>18515</v>
      </c>
      <c r="Q43" s="35">
        <f t="shared" si="12"/>
        <v>18515</v>
      </c>
    </row>
    <row r="44" spans="1:17" x14ac:dyDescent="0.2">
      <c r="A44" s="27">
        <v>39</v>
      </c>
      <c r="B44" s="28" t="s">
        <v>40</v>
      </c>
      <c r="C44" s="28" t="s">
        <v>12</v>
      </c>
      <c r="D44" s="28" t="s">
        <v>9</v>
      </c>
      <c r="E44" s="28" t="s">
        <v>80</v>
      </c>
      <c r="F44" s="29">
        <v>18094</v>
      </c>
      <c r="G44" s="30">
        <v>254011</v>
      </c>
      <c r="H44" s="31">
        <f t="shared" si="1"/>
        <v>7.1233135572868894E-2</v>
      </c>
      <c r="I44" s="32">
        <f t="shared" si="2"/>
        <v>3.0273476877197333E-3</v>
      </c>
      <c r="J44" s="32">
        <f t="shared" si="3"/>
        <v>1.2143470126452758E-3</v>
      </c>
      <c r="K44" s="33" t="str">
        <f>IFERROR(VLOOKUP(Datos!E44,Electos!$A$4:$B$158,2,FALSE),"-.-")</f>
        <v>Electo CC</v>
      </c>
      <c r="L44" s="34">
        <f t="shared" si="4"/>
        <v>3.0273476877197333E-3</v>
      </c>
      <c r="M44" s="34">
        <f t="shared" si="5"/>
        <v>1.2143470126452758E-3</v>
      </c>
      <c r="N44" s="34">
        <f t="shared" si="10"/>
        <v>3.0273476877197333E-3</v>
      </c>
      <c r="O44" s="34">
        <f t="shared" si="11"/>
        <v>1.2143470126452758E-3</v>
      </c>
      <c r="P44" s="30">
        <f t="shared" si="8"/>
        <v>18094</v>
      </c>
      <c r="Q44" s="35">
        <f t="shared" si="12"/>
        <v>18094</v>
      </c>
    </row>
    <row r="45" spans="1:17" x14ac:dyDescent="0.2">
      <c r="A45" s="27">
        <v>40</v>
      </c>
      <c r="B45" s="28" t="s">
        <v>22</v>
      </c>
      <c r="C45" s="28" t="s">
        <v>81</v>
      </c>
      <c r="D45" s="28" t="s">
        <v>9</v>
      </c>
      <c r="E45" s="28" t="s">
        <v>82</v>
      </c>
      <c r="F45" s="29">
        <v>18019</v>
      </c>
      <c r="G45" s="30">
        <v>334014</v>
      </c>
      <c r="H45" s="31">
        <f t="shared" si="1"/>
        <v>5.3946840551593649E-2</v>
      </c>
      <c r="I45" s="32">
        <f t="shared" si="2"/>
        <v>3.0147992696486058E-3</v>
      </c>
      <c r="J45" s="32">
        <f t="shared" si="3"/>
        <v>1.2093135194459613E-3</v>
      </c>
      <c r="K45" s="33" t="str">
        <f>IFERROR(VLOOKUP(Datos!E45,Electos!$A$4:$B$158,2,FALSE),"-.-")</f>
        <v>Electo CC</v>
      </c>
      <c r="L45" s="34">
        <f t="shared" si="4"/>
        <v>3.0147992696486058E-3</v>
      </c>
      <c r="M45" s="34">
        <f t="shared" si="5"/>
        <v>1.2093135194459613E-3</v>
      </c>
      <c r="N45" s="34">
        <f t="shared" si="10"/>
        <v>3.0147992696486058E-3</v>
      </c>
      <c r="O45" s="34">
        <f t="shared" si="11"/>
        <v>1.2093135194459613E-3</v>
      </c>
      <c r="P45" s="30">
        <f t="shared" si="8"/>
        <v>18019</v>
      </c>
      <c r="Q45" s="35">
        <f t="shared" si="12"/>
        <v>18019</v>
      </c>
    </row>
    <row r="46" spans="1:17" x14ac:dyDescent="0.2">
      <c r="A46" s="27">
        <v>41</v>
      </c>
      <c r="B46" s="28" t="s">
        <v>22</v>
      </c>
      <c r="C46" s="28" t="s">
        <v>81</v>
      </c>
      <c r="D46" s="28" t="s">
        <v>9</v>
      </c>
      <c r="E46" s="28" t="s">
        <v>83</v>
      </c>
      <c r="F46" s="29">
        <v>17934</v>
      </c>
      <c r="G46" s="30">
        <v>334014</v>
      </c>
      <c r="H46" s="31">
        <f t="shared" si="1"/>
        <v>5.3692360200470642E-2</v>
      </c>
      <c r="I46" s="32">
        <f t="shared" si="2"/>
        <v>3.0005777291679946E-3</v>
      </c>
      <c r="J46" s="32">
        <f t="shared" si="3"/>
        <v>1.2036088938200717E-3</v>
      </c>
      <c r="K46" s="33" t="str">
        <f>IFERROR(VLOOKUP(Datos!E46,Electos!$A$4:$B$158,2,FALSE),"-.-")</f>
        <v>Electo CC</v>
      </c>
      <c r="L46" s="34">
        <f t="shared" si="4"/>
        <v>3.0005777291679946E-3</v>
      </c>
      <c r="M46" s="34">
        <f t="shared" si="5"/>
        <v>1.2036088938200717E-3</v>
      </c>
      <c r="N46" s="34">
        <f t="shared" si="10"/>
        <v>3.0005777291679946E-3</v>
      </c>
      <c r="O46" s="34">
        <f t="shared" si="11"/>
        <v>1.2036088938200717E-3</v>
      </c>
      <c r="P46" s="30">
        <f t="shared" si="8"/>
        <v>17934</v>
      </c>
      <c r="Q46" s="35">
        <f t="shared" si="12"/>
        <v>17934</v>
      </c>
    </row>
    <row r="47" spans="1:17" x14ac:dyDescent="0.2">
      <c r="A47" s="27">
        <v>42</v>
      </c>
      <c r="B47" s="28" t="s">
        <v>19</v>
      </c>
      <c r="C47" s="28" t="s">
        <v>31</v>
      </c>
      <c r="D47" s="28" t="s">
        <v>9</v>
      </c>
      <c r="E47" s="28" t="s">
        <v>84</v>
      </c>
      <c r="F47" s="29">
        <v>17783</v>
      </c>
      <c r="G47" s="30">
        <v>351328</v>
      </c>
      <c r="H47" s="31">
        <f t="shared" si="1"/>
        <v>5.06165178978049E-2</v>
      </c>
      <c r="I47" s="32">
        <f t="shared" si="2"/>
        <v>2.9753135807847916E-3</v>
      </c>
      <c r="J47" s="32">
        <f t="shared" si="3"/>
        <v>1.1934747941787852E-3</v>
      </c>
      <c r="K47" s="33" t="str">
        <f>IFERROR(VLOOKUP(Datos!E47,Electos!$A$4:$B$158,2,FALSE),"-.-")</f>
        <v>Electo CC</v>
      </c>
      <c r="L47" s="34">
        <f t="shared" si="4"/>
        <v>2.9753135807847916E-3</v>
      </c>
      <c r="M47" s="34">
        <f t="shared" si="5"/>
        <v>1.1934747941787852E-3</v>
      </c>
      <c r="N47" s="34">
        <f t="shared" si="10"/>
        <v>2.9753135807847916E-3</v>
      </c>
      <c r="O47" s="34">
        <f t="shared" si="11"/>
        <v>1.1934747941787852E-3</v>
      </c>
      <c r="P47" s="30">
        <f t="shared" si="8"/>
        <v>17783</v>
      </c>
      <c r="Q47" s="35">
        <f t="shared" si="12"/>
        <v>17783</v>
      </c>
    </row>
    <row r="48" spans="1:17" x14ac:dyDescent="0.2">
      <c r="A48" s="27">
        <v>43</v>
      </c>
      <c r="B48" s="28" t="s">
        <v>16</v>
      </c>
      <c r="C48" s="28" t="s">
        <v>12</v>
      </c>
      <c r="D48" s="28" t="s">
        <v>9</v>
      </c>
      <c r="E48" s="28" t="s">
        <v>85</v>
      </c>
      <c r="F48" s="29">
        <v>17480</v>
      </c>
      <c r="G48" s="30">
        <v>387832</v>
      </c>
      <c r="H48" s="31">
        <f t="shared" si="1"/>
        <v>4.5071061696817176E-2</v>
      </c>
      <c r="I48" s="31">
        <f t="shared" si="2"/>
        <v>2.9246179717774367E-3</v>
      </c>
      <c r="J48" s="31">
        <f t="shared" si="3"/>
        <v>1.1731394816535548E-3</v>
      </c>
      <c r="K48" s="36" t="str">
        <f>IFERROR(VLOOKUP(Datos!E48,Electos!$A$4:$B$158,2,FALSE),"-.-")</f>
        <v>-.-</v>
      </c>
      <c r="L48" s="34" t="str">
        <f t="shared" si="4"/>
        <v/>
      </c>
      <c r="M48" s="34" t="str">
        <f t="shared" si="5"/>
        <v/>
      </c>
      <c r="N48" s="34">
        <f t="shared" si="10"/>
        <v>2.9246179717774367E-3</v>
      </c>
      <c r="O48" s="34">
        <f t="shared" si="11"/>
        <v>1.1731394816535548E-3</v>
      </c>
      <c r="P48" s="30" t="str">
        <f t="shared" si="8"/>
        <v/>
      </c>
      <c r="Q48" s="35">
        <f t="shared" si="12"/>
        <v>17480</v>
      </c>
    </row>
    <row r="49" spans="1:17" x14ac:dyDescent="0.2">
      <c r="A49" s="27">
        <v>44</v>
      </c>
      <c r="B49" s="28" t="s">
        <v>86</v>
      </c>
      <c r="C49" s="28" t="s">
        <v>87</v>
      </c>
      <c r="D49" s="28" t="s">
        <v>9</v>
      </c>
      <c r="E49" s="28" t="s">
        <v>88</v>
      </c>
      <c r="F49" s="29">
        <v>17072</v>
      </c>
      <c r="G49" s="30">
        <v>199058</v>
      </c>
      <c r="H49" s="31">
        <f t="shared" si="1"/>
        <v>8.5763948196003179E-2</v>
      </c>
      <c r="I49" s="32">
        <f t="shared" si="2"/>
        <v>2.8563545774705035E-3</v>
      </c>
      <c r="J49" s="32">
        <f t="shared" si="3"/>
        <v>1.1457572786492843E-3</v>
      </c>
      <c r="K49" s="33" t="str">
        <f>IFERROR(VLOOKUP(Datos!E49,Electos!$A$4:$B$158,2,FALSE),"-.-")</f>
        <v>Electo CC</v>
      </c>
      <c r="L49" s="34">
        <f t="shared" si="4"/>
        <v>2.8563545774705035E-3</v>
      </c>
      <c r="M49" s="34">
        <f t="shared" si="5"/>
        <v>1.1457572786492843E-3</v>
      </c>
      <c r="N49" s="34">
        <f t="shared" si="10"/>
        <v>2.8563545774705035E-3</v>
      </c>
      <c r="O49" s="34">
        <f t="shared" si="11"/>
        <v>1.1457572786492843E-3</v>
      </c>
      <c r="P49" s="30">
        <f t="shared" si="8"/>
        <v>17072</v>
      </c>
      <c r="Q49" s="35">
        <f t="shared" si="12"/>
        <v>17072</v>
      </c>
    </row>
    <row r="50" spans="1:17" x14ac:dyDescent="0.2">
      <c r="A50" s="27">
        <v>45</v>
      </c>
      <c r="B50" s="28" t="s">
        <v>77</v>
      </c>
      <c r="C50" s="28" t="s">
        <v>12</v>
      </c>
      <c r="D50" s="28" t="s">
        <v>9</v>
      </c>
      <c r="E50" s="28" t="s">
        <v>89</v>
      </c>
      <c r="F50" s="29">
        <v>16974</v>
      </c>
      <c r="G50" s="30">
        <v>330364</v>
      </c>
      <c r="H50" s="31">
        <f t="shared" si="1"/>
        <v>5.1379690281023356E-2</v>
      </c>
      <c r="I50" s="32">
        <f t="shared" si="2"/>
        <v>2.8399579778575633E-3</v>
      </c>
      <c r="J50" s="32">
        <f t="shared" si="3"/>
        <v>1.1391801808688466E-3</v>
      </c>
      <c r="K50" s="33" t="str">
        <f>IFERROR(VLOOKUP(Datos!E50,Electos!$A$4:$B$158,2,FALSE),"-.-")</f>
        <v>Electo CC</v>
      </c>
      <c r="L50" s="34">
        <f t="shared" si="4"/>
        <v>2.8399579778575633E-3</v>
      </c>
      <c r="M50" s="34">
        <f t="shared" si="5"/>
        <v>1.1391801808688466E-3</v>
      </c>
      <c r="N50" s="34">
        <f t="shared" si="10"/>
        <v>2.8399579778575633E-3</v>
      </c>
      <c r="O50" s="34">
        <f t="shared" si="11"/>
        <v>1.1391801808688466E-3</v>
      </c>
      <c r="P50" s="30">
        <f t="shared" si="8"/>
        <v>16974</v>
      </c>
      <c r="Q50" s="35">
        <f t="shared" si="12"/>
        <v>16974</v>
      </c>
    </row>
    <row r="51" spans="1:17" x14ac:dyDescent="0.2">
      <c r="A51" s="27">
        <v>46</v>
      </c>
      <c r="B51" s="28" t="s">
        <v>11</v>
      </c>
      <c r="C51" s="28" t="s">
        <v>12</v>
      </c>
      <c r="D51" s="28" t="s">
        <v>9</v>
      </c>
      <c r="E51" s="28" t="s">
        <v>90</v>
      </c>
      <c r="F51" s="29">
        <v>16763</v>
      </c>
      <c r="G51" s="30">
        <v>393755</v>
      </c>
      <c r="H51" s="31">
        <f t="shared" si="1"/>
        <v>4.2572157813869027E-2</v>
      </c>
      <c r="I51" s="32">
        <f t="shared" si="2"/>
        <v>2.8046550950174584E-3</v>
      </c>
      <c r="J51" s="32">
        <f t="shared" si="3"/>
        <v>1.1250192866681086E-3</v>
      </c>
      <c r="K51" s="33" t="str">
        <f>IFERROR(VLOOKUP(Datos!E51,Electos!$A$4:$B$158,2,FALSE),"-.-")</f>
        <v>Electo CC</v>
      </c>
      <c r="L51" s="34">
        <f t="shared" si="4"/>
        <v>2.8046550950174584E-3</v>
      </c>
      <c r="M51" s="34">
        <f t="shared" si="5"/>
        <v>1.1250192866681086E-3</v>
      </c>
      <c r="N51" s="34">
        <f t="shared" si="10"/>
        <v>2.8046550950174584E-3</v>
      </c>
      <c r="O51" s="34">
        <f t="shared" si="11"/>
        <v>1.1250192866681086E-3</v>
      </c>
      <c r="P51" s="30">
        <f t="shared" si="8"/>
        <v>16763</v>
      </c>
      <c r="Q51" s="35">
        <f t="shared" si="12"/>
        <v>16763</v>
      </c>
    </row>
    <row r="52" spans="1:17" x14ac:dyDescent="0.2">
      <c r="A52" s="27">
        <v>47</v>
      </c>
      <c r="B52" s="28" t="s">
        <v>22</v>
      </c>
      <c r="C52" s="28" t="s">
        <v>81</v>
      </c>
      <c r="D52" s="28" t="s">
        <v>9</v>
      </c>
      <c r="E52" s="28" t="s">
        <v>91</v>
      </c>
      <c r="F52" s="29">
        <v>16270</v>
      </c>
      <c r="G52" s="30">
        <v>334014</v>
      </c>
      <c r="H52" s="31">
        <f t="shared" si="1"/>
        <v>4.8710533091427304E-2</v>
      </c>
      <c r="I52" s="31">
        <f t="shared" si="2"/>
        <v>2.7221701602299139E-3</v>
      </c>
      <c r="J52" s="31">
        <f t="shared" si="3"/>
        <v>1.0919324580379484E-3</v>
      </c>
      <c r="K52" s="36" t="str">
        <f>IFERROR(VLOOKUP(Datos!E52,Electos!$A$4:$B$158,2,FALSE),"-.-")</f>
        <v>-.-</v>
      </c>
      <c r="L52" s="34" t="str">
        <f t="shared" si="4"/>
        <v/>
      </c>
      <c r="M52" s="34" t="str">
        <f t="shared" si="5"/>
        <v/>
      </c>
      <c r="N52" s="34">
        <f t="shared" si="10"/>
        <v>2.7221701602299139E-3</v>
      </c>
      <c r="O52" s="34">
        <f t="shared" si="11"/>
        <v>1.0919324580379484E-3</v>
      </c>
      <c r="P52" s="30" t="str">
        <f t="shared" si="8"/>
        <v/>
      </c>
      <c r="Q52" s="35">
        <f t="shared" si="12"/>
        <v>16270</v>
      </c>
    </row>
    <row r="53" spans="1:17" x14ac:dyDescent="0.2">
      <c r="A53" s="27">
        <v>48</v>
      </c>
      <c r="B53" s="28" t="s">
        <v>25</v>
      </c>
      <c r="C53" s="28" t="s">
        <v>8</v>
      </c>
      <c r="D53" s="28" t="s">
        <v>9</v>
      </c>
      <c r="E53" s="28" t="s">
        <v>92</v>
      </c>
      <c r="F53" s="29">
        <v>16211</v>
      </c>
      <c r="G53" s="30">
        <v>324466</v>
      </c>
      <c r="H53" s="31">
        <f t="shared" si="1"/>
        <v>4.9962091559670352E-2</v>
      </c>
      <c r="I53" s="31">
        <f t="shared" si="2"/>
        <v>2.7122987380139604E-3</v>
      </c>
      <c r="J53" s="31">
        <f t="shared" si="3"/>
        <v>1.0879727767211544E-3</v>
      </c>
      <c r="K53" s="36" t="str">
        <f>IFERROR(VLOOKUP(Datos!E53,Electos!$A$4:$B$158,2,FALSE),"-.-")</f>
        <v>-.-</v>
      </c>
      <c r="L53" s="34" t="str">
        <f t="shared" si="4"/>
        <v/>
      </c>
      <c r="M53" s="34" t="str">
        <f t="shared" si="5"/>
        <v/>
      </c>
      <c r="N53" s="34">
        <f t="shared" si="10"/>
        <v>2.7122987380139604E-3</v>
      </c>
      <c r="O53" s="34">
        <f t="shared" si="11"/>
        <v>1.0879727767211544E-3</v>
      </c>
      <c r="P53" s="30" t="str">
        <f t="shared" si="8"/>
        <v/>
      </c>
      <c r="Q53" s="35">
        <f t="shared" si="12"/>
        <v>16211</v>
      </c>
    </row>
    <row r="54" spans="1:17" x14ac:dyDescent="0.2">
      <c r="A54" s="27">
        <v>49</v>
      </c>
      <c r="B54" s="28" t="s">
        <v>47</v>
      </c>
      <c r="C54" s="28" t="s">
        <v>93</v>
      </c>
      <c r="D54" s="28" t="s">
        <v>9</v>
      </c>
      <c r="E54" s="28" t="s">
        <v>94</v>
      </c>
      <c r="F54" s="29">
        <v>16095</v>
      </c>
      <c r="G54" s="30">
        <v>182071</v>
      </c>
      <c r="H54" s="31">
        <f t="shared" si="1"/>
        <v>8.839958038347677E-2</v>
      </c>
      <c r="I54" s="32">
        <f t="shared" si="2"/>
        <v>2.6928905180639497E-3</v>
      </c>
      <c r="J54" s="32">
        <f t="shared" si="3"/>
        <v>1.0801876405728812E-3</v>
      </c>
      <c r="K54" s="33" t="str">
        <f>IFERROR(VLOOKUP(Datos!E54,Electos!$A$4:$B$158,2,FALSE),"-.-")</f>
        <v>Electo CC</v>
      </c>
      <c r="L54" s="34">
        <f t="shared" si="4"/>
        <v>2.6928905180639497E-3</v>
      </c>
      <c r="M54" s="34">
        <f t="shared" si="5"/>
        <v>1.0801876405728812E-3</v>
      </c>
      <c r="N54" s="34">
        <f t="shared" si="10"/>
        <v>2.6928905180639497E-3</v>
      </c>
      <c r="O54" s="34">
        <f t="shared" si="11"/>
        <v>1.0801876405728812E-3</v>
      </c>
      <c r="P54" s="30">
        <f t="shared" si="8"/>
        <v>16095</v>
      </c>
      <c r="Q54" s="35">
        <f t="shared" si="12"/>
        <v>16095</v>
      </c>
    </row>
    <row r="55" spans="1:17" x14ac:dyDescent="0.2">
      <c r="A55" s="27">
        <v>50</v>
      </c>
      <c r="B55" s="28" t="s">
        <v>16</v>
      </c>
      <c r="C55" s="28" t="s">
        <v>8</v>
      </c>
      <c r="D55" s="28" t="s">
        <v>9</v>
      </c>
      <c r="E55" s="28" t="s">
        <v>95</v>
      </c>
      <c r="F55" s="29">
        <v>16078</v>
      </c>
      <c r="G55" s="30">
        <v>387832</v>
      </c>
      <c r="H55" s="31">
        <f t="shared" si="1"/>
        <v>4.1456094391385964E-2</v>
      </c>
      <c r="I55" s="31">
        <f t="shared" si="2"/>
        <v>2.6900462099678276E-3</v>
      </c>
      <c r="J55" s="31">
        <f t="shared" si="3"/>
        <v>1.0790467154477034E-3</v>
      </c>
      <c r="K55" s="36" t="str">
        <f>IFERROR(VLOOKUP(Datos!E55,Electos!$A$4:$B$158,2,FALSE),"-.-")</f>
        <v>-.-</v>
      </c>
      <c r="L55" s="34" t="str">
        <f t="shared" si="4"/>
        <v/>
      </c>
      <c r="M55" s="34" t="str">
        <f t="shared" si="5"/>
        <v/>
      </c>
      <c r="N55" s="34">
        <f t="shared" si="10"/>
        <v>2.6900462099678276E-3</v>
      </c>
      <c r="O55" s="34">
        <f t="shared" si="11"/>
        <v>1.0790467154477034E-3</v>
      </c>
      <c r="P55" s="30" t="str">
        <f t="shared" si="8"/>
        <v/>
      </c>
      <c r="Q55" s="35">
        <f t="shared" si="12"/>
        <v>16078</v>
      </c>
    </row>
    <row r="56" spans="1:17" x14ac:dyDescent="0.2">
      <c r="A56" s="27">
        <v>51</v>
      </c>
      <c r="B56" s="28" t="s">
        <v>25</v>
      </c>
      <c r="C56" s="28" t="s">
        <v>96</v>
      </c>
      <c r="D56" s="28" t="s">
        <v>9</v>
      </c>
      <c r="E56" s="28" t="s">
        <v>97</v>
      </c>
      <c r="F56" s="29">
        <v>15735</v>
      </c>
      <c r="G56" s="30">
        <v>324466</v>
      </c>
      <c r="H56" s="31">
        <f t="shared" si="1"/>
        <v>4.8495065738783108E-2</v>
      </c>
      <c r="I56" s="32">
        <f t="shared" si="2"/>
        <v>2.632658111322538E-3</v>
      </c>
      <c r="J56" s="32">
        <f t="shared" si="3"/>
        <v>1.056026873216172E-3</v>
      </c>
      <c r="K56" s="33" t="str">
        <f>IFERROR(VLOOKUP(Datos!E56,Electos!$A$4:$B$158,2,FALSE),"-.-")</f>
        <v>Electo CC</v>
      </c>
      <c r="L56" s="34">
        <f t="shared" si="4"/>
        <v>2.632658111322538E-3</v>
      </c>
      <c r="M56" s="34">
        <f t="shared" si="5"/>
        <v>1.056026873216172E-3</v>
      </c>
      <c r="N56" s="34">
        <f t="shared" si="10"/>
        <v>2.632658111322538E-3</v>
      </c>
      <c r="O56" s="34">
        <f t="shared" si="11"/>
        <v>1.056026873216172E-3</v>
      </c>
      <c r="P56" s="30">
        <f t="shared" si="8"/>
        <v>15735</v>
      </c>
      <c r="Q56" s="35">
        <f t="shared" si="12"/>
        <v>15735</v>
      </c>
    </row>
    <row r="57" spans="1:17" x14ac:dyDescent="0.2">
      <c r="A57" s="27">
        <v>52</v>
      </c>
      <c r="B57" s="28" t="s">
        <v>98</v>
      </c>
      <c r="C57" s="28" t="s">
        <v>99</v>
      </c>
      <c r="D57" s="28" t="s">
        <v>1538</v>
      </c>
      <c r="E57" s="28" t="s">
        <v>99</v>
      </c>
      <c r="F57" s="29">
        <v>15697</v>
      </c>
      <c r="G57" s="30">
        <v>236498</v>
      </c>
      <c r="H57" s="31">
        <f t="shared" si="1"/>
        <v>6.637265431420139E-2</v>
      </c>
      <c r="I57" s="32">
        <f t="shared" si="2"/>
        <v>2.6263002461665002E-3</v>
      </c>
      <c r="J57" s="32">
        <f t="shared" si="3"/>
        <v>1.0534765699951861E-3</v>
      </c>
      <c r="K57" s="33" t="str">
        <f>IFERROR(VLOOKUP(Datos!E57,Electos!$A$4:$B$158,2,FALSE),"-.-")</f>
        <v>Electo CC</v>
      </c>
      <c r="L57" s="34">
        <f t="shared" si="4"/>
        <v>2.6263002461665002E-3</v>
      </c>
      <c r="M57" s="34">
        <f t="shared" si="5"/>
        <v>1.0534765699951861E-3</v>
      </c>
      <c r="N57" s="34">
        <f t="shared" si="10"/>
        <v>2.6263002461665002E-3</v>
      </c>
      <c r="O57" s="34">
        <f t="shared" si="11"/>
        <v>1.0534765699951861E-3</v>
      </c>
      <c r="P57" s="30">
        <f t="shared" si="8"/>
        <v>15697</v>
      </c>
      <c r="Q57" s="35">
        <f t="shared" si="12"/>
        <v>15697</v>
      </c>
    </row>
    <row r="58" spans="1:17" x14ac:dyDescent="0.2">
      <c r="A58" s="27">
        <v>53</v>
      </c>
      <c r="B58" s="28" t="s">
        <v>100</v>
      </c>
      <c r="C58" s="28" t="s">
        <v>12</v>
      </c>
      <c r="D58" s="28" t="s">
        <v>64</v>
      </c>
      <c r="E58" s="28" t="s">
        <v>101</v>
      </c>
      <c r="F58" s="29">
        <v>15468</v>
      </c>
      <c r="G58" s="30">
        <v>185797</v>
      </c>
      <c r="H58" s="31">
        <f t="shared" si="1"/>
        <v>8.3252151541736416E-2</v>
      </c>
      <c r="I58" s="32">
        <f t="shared" si="2"/>
        <v>2.5879857429893243E-3</v>
      </c>
      <c r="J58" s="32">
        <f t="shared" si="3"/>
        <v>1.0381076374266125E-3</v>
      </c>
      <c r="K58" s="33" t="str">
        <f>IFERROR(VLOOKUP(Datos!E58,Electos!$A$4:$B$158,2,FALSE),"-.-")</f>
        <v>Electo CC</v>
      </c>
      <c r="L58" s="34">
        <f t="shared" si="4"/>
        <v>2.5879857429893243E-3</v>
      </c>
      <c r="M58" s="34">
        <f t="shared" si="5"/>
        <v>1.0381076374266125E-3</v>
      </c>
      <c r="N58" s="34">
        <f t="shared" si="10"/>
        <v>2.5879857429893243E-3</v>
      </c>
      <c r="O58" s="34">
        <f t="shared" si="11"/>
        <v>1.0381076374266125E-3</v>
      </c>
      <c r="P58" s="30">
        <f t="shared" si="8"/>
        <v>15468</v>
      </c>
      <c r="Q58" s="35">
        <f t="shared" si="12"/>
        <v>15468</v>
      </c>
    </row>
    <row r="59" spans="1:17" x14ac:dyDescent="0.2">
      <c r="A59" s="27">
        <v>54</v>
      </c>
      <c r="B59" s="28" t="s">
        <v>86</v>
      </c>
      <c r="C59" s="28" t="s">
        <v>9</v>
      </c>
      <c r="D59" s="28" t="s">
        <v>9</v>
      </c>
      <c r="E59" s="28" t="s">
        <v>102</v>
      </c>
      <c r="F59" s="29">
        <v>15392</v>
      </c>
      <c r="G59" s="30">
        <v>199058</v>
      </c>
      <c r="H59" s="31">
        <f t="shared" si="1"/>
        <v>7.7324196967717945E-2</v>
      </c>
      <c r="I59" s="31">
        <f t="shared" si="2"/>
        <v>2.5752700126772483E-3</v>
      </c>
      <c r="J59" s="31">
        <f t="shared" si="3"/>
        <v>1.0330070309846405E-3</v>
      </c>
      <c r="K59" s="36" t="str">
        <f>IFERROR(VLOOKUP(Datos!E59,Electos!$A$4:$B$158,2,FALSE),"-.-")</f>
        <v>-.-</v>
      </c>
      <c r="L59" s="34" t="str">
        <f t="shared" si="4"/>
        <v/>
      </c>
      <c r="M59" s="34" t="str">
        <f t="shared" si="5"/>
        <v/>
      </c>
      <c r="N59" s="34">
        <f t="shared" si="10"/>
        <v>2.5752700126772483E-3</v>
      </c>
      <c r="O59" s="34">
        <f t="shared" si="11"/>
        <v>1.0330070309846405E-3</v>
      </c>
      <c r="P59" s="30" t="str">
        <f t="shared" si="8"/>
        <v/>
      </c>
      <c r="Q59" s="35">
        <f t="shared" si="12"/>
        <v>15392</v>
      </c>
    </row>
    <row r="60" spans="1:17" x14ac:dyDescent="0.2">
      <c r="A60" s="27">
        <v>55</v>
      </c>
      <c r="B60" s="28" t="s">
        <v>16</v>
      </c>
      <c r="C60" s="28" t="s">
        <v>12</v>
      </c>
      <c r="D60" s="28" t="s">
        <v>9</v>
      </c>
      <c r="E60" s="28" t="s">
        <v>103</v>
      </c>
      <c r="F60" s="29">
        <v>15095</v>
      </c>
      <c r="G60" s="30">
        <v>387832</v>
      </c>
      <c r="H60" s="31">
        <f t="shared" si="1"/>
        <v>3.8921491779945958E-2</v>
      </c>
      <c r="I60" s="31">
        <f t="shared" si="2"/>
        <v>2.5255782771155836E-3</v>
      </c>
      <c r="J60" s="31">
        <f t="shared" si="3"/>
        <v>1.0130743979153553E-3</v>
      </c>
      <c r="K60" s="36" t="str">
        <f>IFERROR(VLOOKUP(Datos!E60,Electos!$A$4:$B$158,2,FALSE),"-.-")</f>
        <v>-.-</v>
      </c>
      <c r="L60" s="34" t="str">
        <f t="shared" si="4"/>
        <v/>
      </c>
      <c r="M60" s="34" t="str">
        <f t="shared" si="5"/>
        <v/>
      </c>
      <c r="N60" s="34">
        <f t="shared" si="10"/>
        <v>2.5255782771155836E-3</v>
      </c>
      <c r="O60" s="34">
        <f t="shared" si="11"/>
        <v>1.0130743979153553E-3</v>
      </c>
      <c r="P60" s="30" t="str">
        <f t="shared" si="8"/>
        <v/>
      </c>
      <c r="Q60" s="35">
        <f t="shared" si="12"/>
        <v>15095</v>
      </c>
    </row>
    <row r="61" spans="1:17" x14ac:dyDescent="0.2">
      <c r="A61" s="27">
        <v>56</v>
      </c>
      <c r="B61" s="28" t="s">
        <v>19</v>
      </c>
      <c r="C61" s="28" t="s">
        <v>72</v>
      </c>
      <c r="D61" s="28" t="s">
        <v>9</v>
      </c>
      <c r="E61" s="28" t="s">
        <v>104</v>
      </c>
      <c r="F61" s="29">
        <v>15073</v>
      </c>
      <c r="G61" s="30">
        <v>351328</v>
      </c>
      <c r="H61" s="31">
        <f t="shared" si="1"/>
        <v>4.2902928317697424E-2</v>
      </c>
      <c r="I61" s="32">
        <f t="shared" si="2"/>
        <v>2.5218974078147199E-3</v>
      </c>
      <c r="J61" s="32">
        <f t="shared" si="3"/>
        <v>1.0115979065768897E-3</v>
      </c>
      <c r="K61" s="33" t="str">
        <f>IFERROR(VLOOKUP(Datos!E61,Electos!$A$4:$B$158,2,FALSE),"-.-")</f>
        <v>Electo CC</v>
      </c>
      <c r="L61" s="34">
        <f t="shared" si="4"/>
        <v>2.5218974078147199E-3</v>
      </c>
      <c r="M61" s="34">
        <f t="shared" si="5"/>
        <v>1.0115979065768897E-3</v>
      </c>
      <c r="N61" s="34">
        <f t="shared" si="10"/>
        <v>2.5218974078147199E-3</v>
      </c>
      <c r="O61" s="34">
        <f t="shared" si="11"/>
        <v>1.0115979065768897E-3</v>
      </c>
      <c r="P61" s="30">
        <f t="shared" si="8"/>
        <v>15073</v>
      </c>
      <c r="Q61" s="35">
        <f t="shared" si="12"/>
        <v>15073</v>
      </c>
    </row>
    <row r="62" spans="1:17" x14ac:dyDescent="0.2">
      <c r="A62" s="27">
        <v>57</v>
      </c>
      <c r="B62" s="28" t="s">
        <v>25</v>
      </c>
      <c r="C62" s="28" t="s">
        <v>36</v>
      </c>
      <c r="D62" s="28" t="s">
        <v>9</v>
      </c>
      <c r="E62" s="28" t="s">
        <v>105</v>
      </c>
      <c r="F62" s="29">
        <v>14951</v>
      </c>
      <c r="G62" s="30">
        <v>324466</v>
      </c>
      <c r="H62" s="31">
        <f t="shared" si="1"/>
        <v>4.6078787916145295E-2</v>
      </c>
      <c r="I62" s="31">
        <f t="shared" si="2"/>
        <v>2.5014853144190189E-3</v>
      </c>
      <c r="J62" s="31">
        <f t="shared" si="3"/>
        <v>1.0034100909726716E-3</v>
      </c>
      <c r="K62" s="36" t="str">
        <f>IFERROR(VLOOKUP(Datos!E62,Electos!$A$4:$B$158,2,FALSE),"-.-")</f>
        <v>-.-</v>
      </c>
      <c r="L62" s="34" t="str">
        <f t="shared" si="4"/>
        <v/>
      </c>
      <c r="M62" s="34" t="str">
        <f t="shared" si="5"/>
        <v/>
      </c>
      <c r="N62" s="34">
        <f t="shared" si="10"/>
        <v>2.5014853144190189E-3</v>
      </c>
      <c r="O62" s="34">
        <f t="shared" si="11"/>
        <v>1.0034100909726716E-3</v>
      </c>
      <c r="P62" s="30" t="str">
        <f t="shared" si="8"/>
        <v/>
      </c>
      <c r="Q62" s="35">
        <f t="shared" si="12"/>
        <v>14951</v>
      </c>
    </row>
    <row r="63" spans="1:17" x14ac:dyDescent="0.2">
      <c r="A63" s="27">
        <v>58</v>
      </c>
      <c r="B63" s="28" t="s">
        <v>69</v>
      </c>
      <c r="C63" s="28" t="s">
        <v>9</v>
      </c>
      <c r="D63" s="28" t="s">
        <v>9</v>
      </c>
      <c r="E63" s="28" t="s">
        <v>106</v>
      </c>
      <c r="F63" s="29">
        <v>14830</v>
      </c>
      <c r="G63" s="30">
        <v>360232</v>
      </c>
      <c r="H63" s="31">
        <f t="shared" si="1"/>
        <v>4.116791401097071E-2</v>
      </c>
      <c r="I63" s="31">
        <f t="shared" si="2"/>
        <v>2.481240533264267E-3</v>
      </c>
      <c r="J63" s="31">
        <f t="shared" si="3"/>
        <v>9.9528938861111085E-4</v>
      </c>
      <c r="K63" s="36" t="str">
        <f>IFERROR(VLOOKUP(Datos!E63,Electos!$A$4:$B$158,2,FALSE),"-.-")</f>
        <v>-.-</v>
      </c>
      <c r="L63" s="34" t="str">
        <f t="shared" si="4"/>
        <v/>
      </c>
      <c r="M63" s="34" t="str">
        <f t="shared" si="5"/>
        <v/>
      </c>
      <c r="N63" s="34">
        <f t="shared" si="10"/>
        <v>2.481240533264267E-3</v>
      </c>
      <c r="O63" s="34">
        <f t="shared" si="11"/>
        <v>9.9528938861111085E-4</v>
      </c>
      <c r="P63" s="30" t="str">
        <f t="shared" si="8"/>
        <v/>
      </c>
      <c r="Q63" s="35">
        <f t="shared" si="12"/>
        <v>14830</v>
      </c>
    </row>
    <row r="64" spans="1:17" x14ac:dyDescent="0.2">
      <c r="A64" s="27">
        <v>59</v>
      </c>
      <c r="B64" s="28" t="s">
        <v>14</v>
      </c>
      <c r="C64" s="28" t="s">
        <v>107</v>
      </c>
      <c r="D64" s="28" t="s">
        <v>9</v>
      </c>
      <c r="E64" s="28" t="s">
        <v>108</v>
      </c>
      <c r="F64" s="29">
        <v>14572</v>
      </c>
      <c r="G64" s="30">
        <v>437492</v>
      </c>
      <c r="H64" s="31">
        <f t="shared" si="1"/>
        <v>3.3308037632688144E-2</v>
      </c>
      <c r="I64" s="31">
        <f t="shared" si="2"/>
        <v>2.4380739750995886E-3</v>
      </c>
      <c r="J64" s="31">
        <f t="shared" si="3"/>
        <v>9.7797417200546927E-4</v>
      </c>
      <c r="K64" s="36" t="str">
        <f>IFERROR(VLOOKUP(Datos!E64,Electos!$A$4:$B$158,2,FALSE),"-.-")</f>
        <v>-.-</v>
      </c>
      <c r="L64" s="34" t="str">
        <f t="shared" si="4"/>
        <v/>
      </c>
      <c r="M64" s="34" t="str">
        <f t="shared" si="5"/>
        <v/>
      </c>
      <c r="N64" s="34">
        <f t="shared" si="10"/>
        <v>2.4380739750995886E-3</v>
      </c>
      <c r="O64" s="34">
        <f t="shared" si="11"/>
        <v>9.7797417200546927E-4</v>
      </c>
      <c r="P64" s="30" t="str">
        <f t="shared" si="8"/>
        <v/>
      </c>
      <c r="Q64" s="35">
        <f t="shared" si="12"/>
        <v>14572</v>
      </c>
    </row>
    <row r="65" spans="1:17" x14ac:dyDescent="0.2">
      <c r="A65" s="27">
        <v>60</v>
      </c>
      <c r="B65" s="28" t="s">
        <v>30</v>
      </c>
      <c r="C65" s="28" t="s">
        <v>8</v>
      </c>
      <c r="D65" s="28" t="s">
        <v>9</v>
      </c>
      <c r="E65" s="28" t="s">
        <v>109</v>
      </c>
      <c r="F65" s="29">
        <v>13891</v>
      </c>
      <c r="G65" s="30">
        <v>242068</v>
      </c>
      <c r="H65" s="31">
        <f t="shared" si="1"/>
        <v>5.7384701819323494E-2</v>
      </c>
      <c r="I65" s="31">
        <f t="shared" si="2"/>
        <v>2.3241343390137514E-3</v>
      </c>
      <c r="J65" s="31">
        <f t="shared" si="3"/>
        <v>9.3227005375569392E-4</v>
      </c>
      <c r="K65" s="36" t="str">
        <f>IFERROR(VLOOKUP(Datos!E65,Electos!$A$4:$B$158,2,FALSE),"-.-")</f>
        <v>-.-</v>
      </c>
      <c r="L65" s="34" t="str">
        <f t="shared" si="4"/>
        <v/>
      </c>
      <c r="M65" s="34" t="str">
        <f t="shared" si="5"/>
        <v/>
      </c>
      <c r="N65" s="34">
        <f t="shared" si="10"/>
        <v>2.3241343390137514E-3</v>
      </c>
      <c r="O65" s="34">
        <f t="shared" si="11"/>
        <v>9.3227005375569392E-4</v>
      </c>
      <c r="P65" s="30" t="str">
        <f t="shared" si="8"/>
        <v/>
      </c>
      <c r="Q65" s="35">
        <f t="shared" si="12"/>
        <v>13891</v>
      </c>
    </row>
    <row r="66" spans="1:17" x14ac:dyDescent="0.2">
      <c r="A66" s="27">
        <v>61</v>
      </c>
      <c r="B66" s="28" t="s">
        <v>16</v>
      </c>
      <c r="C66" s="28" t="s">
        <v>12</v>
      </c>
      <c r="D66" s="28" t="s">
        <v>9</v>
      </c>
      <c r="E66" s="28" t="s">
        <v>110</v>
      </c>
      <c r="F66" s="29">
        <v>13845</v>
      </c>
      <c r="G66" s="30">
        <v>387832</v>
      </c>
      <c r="H66" s="31">
        <f t="shared" si="1"/>
        <v>3.5698446750139237E-2</v>
      </c>
      <c r="I66" s="32">
        <f t="shared" si="2"/>
        <v>2.3164379759301264E-3</v>
      </c>
      <c r="J66" s="32">
        <f t="shared" si="3"/>
        <v>9.2918284459344777E-4</v>
      </c>
      <c r="K66" s="33" t="str">
        <f>IFERROR(VLOOKUP(Datos!E66,Electos!$A$4:$B$158,2,FALSE),"-.-")</f>
        <v>Electo CC</v>
      </c>
      <c r="L66" s="34">
        <f t="shared" si="4"/>
        <v>2.3164379759301264E-3</v>
      </c>
      <c r="M66" s="34">
        <f t="shared" si="5"/>
        <v>9.2918284459344777E-4</v>
      </c>
      <c r="N66" s="34">
        <f t="shared" si="10"/>
        <v>2.3164379759301264E-3</v>
      </c>
      <c r="O66" s="34">
        <f t="shared" si="11"/>
        <v>9.2918284459344777E-4</v>
      </c>
      <c r="P66" s="30">
        <f t="shared" si="8"/>
        <v>13845</v>
      </c>
      <c r="Q66" s="35">
        <f t="shared" si="12"/>
        <v>13845</v>
      </c>
    </row>
    <row r="67" spans="1:17" x14ac:dyDescent="0.2">
      <c r="A67" s="27">
        <v>62</v>
      </c>
      <c r="B67" s="28" t="s">
        <v>111</v>
      </c>
      <c r="C67" s="28" t="s">
        <v>31</v>
      </c>
      <c r="D67" s="28" t="s">
        <v>32</v>
      </c>
      <c r="E67" s="28" t="s">
        <v>112</v>
      </c>
      <c r="F67" s="29">
        <v>13824</v>
      </c>
      <c r="G67" s="30">
        <v>154577</v>
      </c>
      <c r="H67" s="31">
        <f t="shared" si="1"/>
        <v>8.9431157287306648E-2</v>
      </c>
      <c r="I67" s="32">
        <f t="shared" si="2"/>
        <v>2.3129244188702107E-3</v>
      </c>
      <c r="J67" s="32">
        <f t="shared" si="3"/>
        <v>9.2777346649763968E-4</v>
      </c>
      <c r="K67" s="33" t="str">
        <f>IFERROR(VLOOKUP(Datos!E67,Electos!$A$4:$B$158,2,FALSE),"-.-")</f>
        <v>Electo CC</v>
      </c>
      <c r="L67" s="34">
        <f t="shared" si="4"/>
        <v>2.3129244188702107E-3</v>
      </c>
      <c r="M67" s="34">
        <f t="shared" si="5"/>
        <v>9.2777346649763968E-4</v>
      </c>
      <c r="N67" s="34">
        <f t="shared" si="10"/>
        <v>2.3129244188702107E-3</v>
      </c>
      <c r="O67" s="34">
        <f t="shared" si="11"/>
        <v>9.2777346649763968E-4</v>
      </c>
      <c r="P67" s="30">
        <f t="shared" si="8"/>
        <v>13824</v>
      </c>
      <c r="Q67" s="35">
        <f t="shared" si="12"/>
        <v>13824</v>
      </c>
    </row>
    <row r="68" spans="1:17" x14ac:dyDescent="0.2">
      <c r="A68" s="27">
        <v>63</v>
      </c>
      <c r="B68" s="28" t="s">
        <v>19</v>
      </c>
      <c r="C68" s="28" t="s">
        <v>12</v>
      </c>
      <c r="D68" s="28" t="s">
        <v>64</v>
      </c>
      <c r="E68" s="28" t="s">
        <v>113</v>
      </c>
      <c r="F68" s="29">
        <v>13774</v>
      </c>
      <c r="G68" s="30">
        <v>351328</v>
      </c>
      <c r="H68" s="31">
        <f t="shared" si="1"/>
        <v>3.9205528736679117E-2</v>
      </c>
      <c r="I68" s="32">
        <f t="shared" si="2"/>
        <v>2.3045588068227926E-3</v>
      </c>
      <c r="J68" s="32">
        <f t="shared" si="3"/>
        <v>9.2441780436476346E-4</v>
      </c>
      <c r="K68" s="33" t="str">
        <f>IFERROR(VLOOKUP(Datos!E68,Electos!$A$4:$B$158,2,FALSE),"-.-")</f>
        <v>Electo CC</v>
      </c>
      <c r="L68" s="34">
        <f t="shared" si="4"/>
        <v>2.3045588068227926E-3</v>
      </c>
      <c r="M68" s="34">
        <f t="shared" si="5"/>
        <v>9.2441780436476346E-4</v>
      </c>
      <c r="N68" s="34">
        <f t="shared" si="10"/>
        <v>2.3045588068227926E-3</v>
      </c>
      <c r="O68" s="34">
        <f t="shared" si="11"/>
        <v>9.2441780436476346E-4</v>
      </c>
      <c r="P68" s="30">
        <f t="shared" si="8"/>
        <v>13774</v>
      </c>
      <c r="Q68" s="35">
        <f t="shared" si="12"/>
        <v>13774</v>
      </c>
    </row>
    <row r="69" spans="1:17" x14ac:dyDescent="0.2">
      <c r="A69" s="27">
        <v>64</v>
      </c>
      <c r="B69" s="28" t="s">
        <v>44</v>
      </c>
      <c r="C69" s="28" t="s">
        <v>8</v>
      </c>
      <c r="D69" s="28" t="s">
        <v>9</v>
      </c>
      <c r="E69" s="28" t="s">
        <v>114</v>
      </c>
      <c r="F69" s="29">
        <v>13393</v>
      </c>
      <c r="G69" s="30">
        <v>248286</v>
      </c>
      <c r="H69" s="31">
        <f t="shared" si="1"/>
        <v>5.3941825153250689E-2</v>
      </c>
      <c r="I69" s="32">
        <f t="shared" si="2"/>
        <v>2.2408128430214651E-3</v>
      </c>
      <c r="J69" s="32">
        <f t="shared" si="3"/>
        <v>8.9884765891224598E-4</v>
      </c>
      <c r="K69" s="33" t="str">
        <f>IFERROR(VLOOKUP(Datos!E69,Electos!$A$4:$B$158,2,FALSE),"-.-")</f>
        <v>Electo CC</v>
      </c>
      <c r="L69" s="34">
        <f t="shared" si="4"/>
        <v>2.2408128430214651E-3</v>
      </c>
      <c r="M69" s="34">
        <f t="shared" si="5"/>
        <v>8.9884765891224598E-4</v>
      </c>
      <c r="N69" s="34">
        <f t="shared" si="10"/>
        <v>2.2408128430214651E-3</v>
      </c>
      <c r="O69" s="34">
        <f t="shared" si="11"/>
        <v>8.9884765891224598E-4</v>
      </c>
      <c r="P69" s="30">
        <f t="shared" si="8"/>
        <v>13393</v>
      </c>
      <c r="Q69" s="35">
        <f t="shared" si="12"/>
        <v>13393</v>
      </c>
    </row>
    <row r="70" spans="1:17" x14ac:dyDescent="0.2">
      <c r="A70" s="27">
        <v>65</v>
      </c>
      <c r="B70" s="28" t="s">
        <v>98</v>
      </c>
      <c r="C70" s="28" t="s">
        <v>115</v>
      </c>
      <c r="D70" s="28" t="s">
        <v>1538</v>
      </c>
      <c r="E70" s="28" t="s">
        <v>115</v>
      </c>
      <c r="F70" s="29">
        <v>13174</v>
      </c>
      <c r="G70" s="30">
        <v>236498</v>
      </c>
      <c r="H70" s="31">
        <f t="shared" ref="H70:H133" si="13">F70/G70</f>
        <v>5.5704487987213419E-2</v>
      </c>
      <c r="I70" s="32">
        <f t="shared" ref="I70:I133" si="14">F70/$I$5</f>
        <v>2.204171462253773E-3</v>
      </c>
      <c r="J70" s="32">
        <f t="shared" ref="J70:J133" si="15">F70/$J$5</f>
        <v>8.8414985877024782E-4</v>
      </c>
      <c r="K70" s="33" t="str">
        <f>IFERROR(VLOOKUP(Datos!E70,Electos!$A$4:$B$158,2,FALSE),"-.-")</f>
        <v>Electo CC</v>
      </c>
      <c r="L70" s="34">
        <f t="shared" ref="L70:L133" si="16">IF(K70="Electo CC",I70,"")</f>
        <v>2.204171462253773E-3</v>
      </c>
      <c r="M70" s="34">
        <f t="shared" ref="M70:M133" si="17">IF(K70="Electo CC",J70,"")</f>
        <v>8.8414985877024782E-4</v>
      </c>
      <c r="N70" s="34">
        <f t="shared" ref="N70:N101" si="18">I70</f>
        <v>2.204171462253773E-3</v>
      </c>
      <c r="O70" s="34">
        <f t="shared" ref="O70:O101" si="19">J70</f>
        <v>8.8414985877024782E-4</v>
      </c>
      <c r="P70" s="30">
        <f t="shared" ref="P70:P133" si="20">IF(K70="Electo CC",F70,"")</f>
        <v>13174</v>
      </c>
      <c r="Q70" s="35">
        <f t="shared" ref="Q70:Q101" si="21">F70</f>
        <v>13174</v>
      </c>
    </row>
    <row r="71" spans="1:17" x14ac:dyDescent="0.2">
      <c r="A71" s="27">
        <v>66</v>
      </c>
      <c r="B71" s="28" t="s">
        <v>7</v>
      </c>
      <c r="C71" s="28" t="s">
        <v>56</v>
      </c>
      <c r="D71" s="28" t="s">
        <v>9</v>
      </c>
      <c r="E71" s="28" t="s">
        <v>116</v>
      </c>
      <c r="F71" s="29">
        <v>13072</v>
      </c>
      <c r="G71" s="30">
        <v>474183</v>
      </c>
      <c r="H71" s="31">
        <f t="shared" si="13"/>
        <v>2.7567415955443361E-2</v>
      </c>
      <c r="I71" s="31">
        <f t="shared" si="14"/>
        <v>2.1871056136770397E-3</v>
      </c>
      <c r="J71" s="31">
        <f t="shared" si="15"/>
        <v>8.7730430801918012E-4</v>
      </c>
      <c r="K71" s="36" t="str">
        <f>IFERROR(VLOOKUP(Datos!E71,Electos!$A$4:$B$158,2,FALSE),"-.-")</f>
        <v>-.-</v>
      </c>
      <c r="L71" s="34" t="str">
        <f t="shared" si="16"/>
        <v/>
      </c>
      <c r="M71" s="34" t="str">
        <f t="shared" si="17"/>
        <v/>
      </c>
      <c r="N71" s="34">
        <f t="shared" si="18"/>
        <v>2.1871056136770397E-3</v>
      </c>
      <c r="O71" s="34">
        <f t="shared" si="19"/>
        <v>8.7730430801918012E-4</v>
      </c>
      <c r="P71" s="30" t="str">
        <f t="shared" si="20"/>
        <v/>
      </c>
      <c r="Q71" s="35">
        <f t="shared" si="21"/>
        <v>13072</v>
      </c>
    </row>
    <row r="72" spans="1:17" x14ac:dyDescent="0.2">
      <c r="A72" s="27">
        <v>67</v>
      </c>
      <c r="B72" s="28" t="s">
        <v>77</v>
      </c>
      <c r="C72" s="28" t="s">
        <v>31</v>
      </c>
      <c r="D72" s="28" t="s">
        <v>117</v>
      </c>
      <c r="E72" s="28" t="s">
        <v>118</v>
      </c>
      <c r="F72" s="29">
        <v>12864</v>
      </c>
      <c r="G72" s="30">
        <v>330364</v>
      </c>
      <c r="H72" s="31">
        <f t="shared" si="13"/>
        <v>3.8938867431076024E-2</v>
      </c>
      <c r="I72" s="31">
        <f t="shared" si="14"/>
        <v>2.1523046675597794E-3</v>
      </c>
      <c r="J72" s="31">
        <f t="shared" si="15"/>
        <v>8.6334475354641477E-4</v>
      </c>
      <c r="K72" s="36" t="str">
        <f>IFERROR(VLOOKUP(Datos!E72,Electos!$A$4:$B$158,2,FALSE),"-.-")</f>
        <v>-.-</v>
      </c>
      <c r="L72" s="34" t="str">
        <f t="shared" si="16"/>
        <v/>
      </c>
      <c r="M72" s="34" t="str">
        <f t="shared" si="17"/>
        <v/>
      </c>
      <c r="N72" s="34">
        <f t="shared" si="18"/>
        <v>2.1523046675597794E-3</v>
      </c>
      <c r="O72" s="34">
        <f t="shared" si="19"/>
        <v>8.6334475354641477E-4</v>
      </c>
      <c r="P72" s="30" t="str">
        <f t="shared" si="20"/>
        <v/>
      </c>
      <c r="Q72" s="35">
        <f t="shared" si="21"/>
        <v>12864</v>
      </c>
    </row>
    <row r="73" spans="1:17" x14ac:dyDescent="0.2">
      <c r="A73" s="27">
        <v>68</v>
      </c>
      <c r="B73" s="28" t="s">
        <v>11</v>
      </c>
      <c r="C73" s="28" t="s">
        <v>119</v>
      </c>
      <c r="D73" s="28" t="s">
        <v>9</v>
      </c>
      <c r="E73" s="28" t="s">
        <v>120</v>
      </c>
      <c r="F73" s="29">
        <v>12801</v>
      </c>
      <c r="G73" s="30">
        <v>393755</v>
      </c>
      <c r="H73" s="31">
        <f t="shared" si="13"/>
        <v>3.2510063364274741E-2</v>
      </c>
      <c r="I73" s="31">
        <f t="shared" si="14"/>
        <v>2.1417639963800324E-3</v>
      </c>
      <c r="J73" s="31">
        <f t="shared" si="15"/>
        <v>8.591166192589906E-4</v>
      </c>
      <c r="K73" s="36" t="str">
        <f>IFERROR(VLOOKUP(Datos!E73,Electos!$A$4:$B$158,2,FALSE),"-.-")</f>
        <v>-.-</v>
      </c>
      <c r="L73" s="34" t="str">
        <f t="shared" si="16"/>
        <v/>
      </c>
      <c r="M73" s="34" t="str">
        <f t="shared" si="17"/>
        <v/>
      </c>
      <c r="N73" s="34">
        <f t="shared" si="18"/>
        <v>2.1417639963800324E-3</v>
      </c>
      <c r="O73" s="34">
        <f t="shared" si="19"/>
        <v>8.591166192589906E-4</v>
      </c>
      <c r="P73" s="30" t="str">
        <f t="shared" si="20"/>
        <v/>
      </c>
      <c r="Q73" s="35">
        <f t="shared" si="21"/>
        <v>12801</v>
      </c>
    </row>
    <row r="74" spans="1:17" x14ac:dyDescent="0.2">
      <c r="A74" s="27">
        <v>69</v>
      </c>
      <c r="B74" s="28" t="s">
        <v>16</v>
      </c>
      <c r="C74" s="28" t="s">
        <v>17</v>
      </c>
      <c r="D74" s="28" t="s">
        <v>9</v>
      </c>
      <c r="E74" s="28" t="s">
        <v>121</v>
      </c>
      <c r="F74" s="29">
        <v>12761</v>
      </c>
      <c r="G74" s="30">
        <v>387832</v>
      </c>
      <c r="H74" s="31">
        <f t="shared" si="13"/>
        <v>3.2903422100290847E-2</v>
      </c>
      <c r="I74" s="31">
        <f t="shared" si="14"/>
        <v>2.1350715067420976E-3</v>
      </c>
      <c r="J74" s="31">
        <f t="shared" si="15"/>
        <v>8.5643208955268955E-4</v>
      </c>
      <c r="K74" s="36" t="str">
        <f>IFERROR(VLOOKUP(Datos!E74,Electos!$A$4:$B$158,2,FALSE),"-.-")</f>
        <v>-.-</v>
      </c>
      <c r="L74" s="34" t="str">
        <f t="shared" si="16"/>
        <v/>
      </c>
      <c r="M74" s="34" t="str">
        <f t="shared" si="17"/>
        <v/>
      </c>
      <c r="N74" s="34">
        <f t="shared" si="18"/>
        <v>2.1350715067420976E-3</v>
      </c>
      <c r="O74" s="34">
        <f t="shared" si="19"/>
        <v>8.5643208955268955E-4</v>
      </c>
      <c r="P74" s="30" t="str">
        <f t="shared" si="20"/>
        <v/>
      </c>
      <c r="Q74" s="35">
        <f t="shared" si="21"/>
        <v>12761</v>
      </c>
    </row>
    <row r="75" spans="1:17" x14ac:dyDescent="0.2">
      <c r="A75" s="27">
        <v>70</v>
      </c>
      <c r="B75" s="28" t="s">
        <v>19</v>
      </c>
      <c r="C75" s="28" t="s">
        <v>72</v>
      </c>
      <c r="D75" s="28" t="s">
        <v>9</v>
      </c>
      <c r="E75" s="28" t="s">
        <v>122</v>
      </c>
      <c r="F75" s="29">
        <v>12611</v>
      </c>
      <c r="G75" s="30">
        <v>351328</v>
      </c>
      <c r="H75" s="31">
        <f t="shared" si="13"/>
        <v>3.5895231806175425E-2</v>
      </c>
      <c r="I75" s="31">
        <f t="shared" si="14"/>
        <v>2.1099746705998427E-3</v>
      </c>
      <c r="J75" s="31">
        <f t="shared" si="15"/>
        <v>8.4636510315406067E-4</v>
      </c>
      <c r="K75" s="36" t="str">
        <f>IFERROR(VLOOKUP(Datos!E75,Electos!$A$4:$B$158,2,FALSE),"-.-")</f>
        <v>-.-</v>
      </c>
      <c r="L75" s="34" t="str">
        <f t="shared" si="16"/>
        <v/>
      </c>
      <c r="M75" s="34" t="str">
        <f t="shared" si="17"/>
        <v/>
      </c>
      <c r="N75" s="34">
        <f t="shared" si="18"/>
        <v>2.1099746705998427E-3</v>
      </c>
      <c r="O75" s="34">
        <f t="shared" si="19"/>
        <v>8.4636510315406067E-4</v>
      </c>
      <c r="P75" s="30" t="str">
        <f t="shared" si="20"/>
        <v/>
      </c>
      <c r="Q75" s="35">
        <f t="shared" si="21"/>
        <v>12611</v>
      </c>
    </row>
    <row r="76" spans="1:17" x14ac:dyDescent="0.2">
      <c r="A76" s="27">
        <v>71</v>
      </c>
      <c r="B76" s="28" t="s">
        <v>44</v>
      </c>
      <c r="C76" s="28" t="s">
        <v>31</v>
      </c>
      <c r="D76" s="28" t="s">
        <v>9</v>
      </c>
      <c r="E76" s="28" t="s">
        <v>123</v>
      </c>
      <c r="F76" s="29">
        <v>12545</v>
      </c>
      <c r="G76" s="30">
        <v>248286</v>
      </c>
      <c r="H76" s="31">
        <f t="shared" si="13"/>
        <v>5.0526409060518918E-2</v>
      </c>
      <c r="I76" s="32">
        <f t="shared" si="14"/>
        <v>2.0989320626972506E-3</v>
      </c>
      <c r="J76" s="32">
        <f t="shared" si="15"/>
        <v>8.4193562913866394E-4</v>
      </c>
      <c r="K76" s="33" t="str">
        <f>IFERROR(VLOOKUP(Datos!E76,Electos!$A$4:$B$158,2,FALSE),"-.-")</f>
        <v>Electo CC</v>
      </c>
      <c r="L76" s="34">
        <f t="shared" si="16"/>
        <v>2.0989320626972506E-3</v>
      </c>
      <c r="M76" s="34">
        <f t="shared" si="17"/>
        <v>8.4193562913866394E-4</v>
      </c>
      <c r="N76" s="34">
        <f t="shared" si="18"/>
        <v>2.0989320626972506E-3</v>
      </c>
      <c r="O76" s="34">
        <f t="shared" si="19"/>
        <v>8.4193562913866394E-4</v>
      </c>
      <c r="P76" s="30">
        <f t="shared" si="20"/>
        <v>12545</v>
      </c>
      <c r="Q76" s="35">
        <f t="shared" si="21"/>
        <v>12545</v>
      </c>
    </row>
    <row r="77" spans="1:17" x14ac:dyDescent="0.2">
      <c r="A77" s="27">
        <v>72</v>
      </c>
      <c r="B77" s="28" t="s">
        <v>14</v>
      </c>
      <c r="C77" s="28" t="s">
        <v>8</v>
      </c>
      <c r="D77" s="28" t="s">
        <v>124</v>
      </c>
      <c r="E77" s="28" t="s">
        <v>125</v>
      </c>
      <c r="F77" s="29">
        <v>12533</v>
      </c>
      <c r="G77" s="30">
        <v>437492</v>
      </c>
      <c r="H77" s="31">
        <f t="shared" si="13"/>
        <v>2.864738098068079E-2</v>
      </c>
      <c r="I77" s="31">
        <f t="shared" si="14"/>
        <v>2.0969243158058702E-3</v>
      </c>
      <c r="J77" s="31">
        <f t="shared" si="15"/>
        <v>8.4113027022677362E-4</v>
      </c>
      <c r="K77" s="36" t="str">
        <f>IFERROR(VLOOKUP(Datos!E77,Electos!$A$4:$B$158,2,FALSE),"-.-")</f>
        <v>-.-</v>
      </c>
      <c r="L77" s="34" t="str">
        <f t="shared" si="16"/>
        <v/>
      </c>
      <c r="M77" s="34" t="str">
        <f t="shared" si="17"/>
        <v/>
      </c>
      <c r="N77" s="34">
        <f t="shared" si="18"/>
        <v>2.0969243158058702E-3</v>
      </c>
      <c r="O77" s="34">
        <f t="shared" si="19"/>
        <v>8.4113027022677362E-4</v>
      </c>
      <c r="P77" s="30" t="str">
        <f t="shared" si="20"/>
        <v/>
      </c>
      <c r="Q77" s="35">
        <f t="shared" si="21"/>
        <v>12533</v>
      </c>
    </row>
    <row r="78" spans="1:17" x14ac:dyDescent="0.2">
      <c r="A78" s="27">
        <v>73</v>
      </c>
      <c r="B78" s="28" t="s">
        <v>40</v>
      </c>
      <c r="C78" s="28" t="s">
        <v>126</v>
      </c>
      <c r="D78" s="28" t="s">
        <v>9</v>
      </c>
      <c r="E78" s="28" t="s">
        <v>127</v>
      </c>
      <c r="F78" s="29">
        <v>12495</v>
      </c>
      <c r="G78" s="30">
        <v>254011</v>
      </c>
      <c r="H78" s="31">
        <f t="shared" si="13"/>
        <v>4.9190783076323463E-2</v>
      </c>
      <c r="I78" s="32">
        <f t="shared" si="14"/>
        <v>2.0905664506498324E-3</v>
      </c>
      <c r="J78" s="32">
        <f t="shared" si="15"/>
        <v>8.3857996700578761E-4</v>
      </c>
      <c r="K78" s="33" t="str">
        <f>IFERROR(VLOOKUP(Datos!E78,Electos!$A$4:$B$158,2,FALSE),"-.-")</f>
        <v>Electo CC</v>
      </c>
      <c r="L78" s="34">
        <f t="shared" si="16"/>
        <v>2.0905664506498324E-3</v>
      </c>
      <c r="M78" s="34">
        <f t="shared" si="17"/>
        <v>8.3857996700578761E-4</v>
      </c>
      <c r="N78" s="34">
        <f t="shared" si="18"/>
        <v>2.0905664506498324E-3</v>
      </c>
      <c r="O78" s="34">
        <f t="shared" si="19"/>
        <v>8.3857996700578761E-4</v>
      </c>
      <c r="P78" s="30">
        <f t="shared" si="20"/>
        <v>12495</v>
      </c>
      <c r="Q78" s="35">
        <f t="shared" si="21"/>
        <v>12495</v>
      </c>
    </row>
    <row r="79" spans="1:17" x14ac:dyDescent="0.2">
      <c r="A79" s="27">
        <v>74</v>
      </c>
      <c r="B79" s="28" t="s">
        <v>16</v>
      </c>
      <c r="C79" s="28" t="s">
        <v>54</v>
      </c>
      <c r="D79" s="28" t="s">
        <v>9</v>
      </c>
      <c r="E79" s="28" t="s">
        <v>128</v>
      </c>
      <c r="F79" s="29">
        <v>12490</v>
      </c>
      <c r="G79" s="30">
        <v>387832</v>
      </c>
      <c r="H79" s="31">
        <f t="shared" si="13"/>
        <v>3.2204665937828753E-2</v>
      </c>
      <c r="I79" s="31">
        <f t="shared" si="14"/>
        <v>2.0897298894450907E-3</v>
      </c>
      <c r="J79" s="31">
        <f t="shared" si="15"/>
        <v>8.3824440079250002E-4</v>
      </c>
      <c r="K79" s="36" t="str">
        <f>IFERROR(VLOOKUP(Datos!E79,Electos!$A$4:$B$158,2,FALSE),"-.-")</f>
        <v>-.-</v>
      </c>
      <c r="L79" s="34" t="str">
        <f t="shared" si="16"/>
        <v/>
      </c>
      <c r="M79" s="34" t="str">
        <f t="shared" si="17"/>
        <v/>
      </c>
      <c r="N79" s="34">
        <f t="shared" si="18"/>
        <v>2.0897298894450907E-3</v>
      </c>
      <c r="O79" s="34">
        <f t="shared" si="19"/>
        <v>8.3824440079250002E-4</v>
      </c>
      <c r="P79" s="30" t="str">
        <f t="shared" si="20"/>
        <v/>
      </c>
      <c r="Q79" s="35">
        <f t="shared" si="21"/>
        <v>12490</v>
      </c>
    </row>
    <row r="80" spans="1:17" x14ac:dyDescent="0.2">
      <c r="A80" s="27">
        <v>75</v>
      </c>
      <c r="B80" s="28" t="s">
        <v>77</v>
      </c>
      <c r="C80" s="28" t="s">
        <v>9</v>
      </c>
      <c r="D80" s="28" t="s">
        <v>9</v>
      </c>
      <c r="E80" s="28" t="s">
        <v>129</v>
      </c>
      <c r="F80" s="29">
        <v>12481</v>
      </c>
      <c r="G80" s="30">
        <v>330364</v>
      </c>
      <c r="H80" s="31">
        <f t="shared" si="13"/>
        <v>3.7779540143599182E-2</v>
      </c>
      <c r="I80" s="31">
        <f t="shared" si="14"/>
        <v>2.0882240792765554E-3</v>
      </c>
      <c r="J80" s="31">
        <f t="shared" si="15"/>
        <v>8.3764038160858225E-4</v>
      </c>
      <c r="K80" s="36" t="str">
        <f>IFERROR(VLOOKUP(Datos!E80,Electos!$A$4:$B$158,2,FALSE),"-.-")</f>
        <v>-.-</v>
      </c>
      <c r="L80" s="34" t="str">
        <f t="shared" si="16"/>
        <v/>
      </c>
      <c r="M80" s="34" t="str">
        <f t="shared" si="17"/>
        <v/>
      </c>
      <c r="N80" s="34">
        <f t="shared" si="18"/>
        <v>2.0882240792765554E-3</v>
      </c>
      <c r="O80" s="34">
        <f t="shared" si="19"/>
        <v>8.3764038160858225E-4</v>
      </c>
      <c r="P80" s="30" t="str">
        <f t="shared" si="20"/>
        <v/>
      </c>
      <c r="Q80" s="35">
        <f t="shared" si="21"/>
        <v>12481</v>
      </c>
    </row>
    <row r="81" spans="1:17" x14ac:dyDescent="0.2">
      <c r="A81" s="27">
        <v>76</v>
      </c>
      <c r="B81" s="28" t="s">
        <v>25</v>
      </c>
      <c r="C81" s="28" t="s">
        <v>31</v>
      </c>
      <c r="D81" s="28" t="s">
        <v>32</v>
      </c>
      <c r="E81" s="28" t="s">
        <v>130</v>
      </c>
      <c r="F81" s="29">
        <v>12478</v>
      </c>
      <c r="G81" s="30">
        <v>324466</v>
      </c>
      <c r="H81" s="31">
        <f t="shared" si="13"/>
        <v>3.8457034018972713E-2</v>
      </c>
      <c r="I81" s="31">
        <f t="shared" si="14"/>
        <v>2.0877221425537103E-3</v>
      </c>
      <c r="J81" s="31">
        <f t="shared" si="15"/>
        <v>8.374390418806097E-4</v>
      </c>
      <c r="K81" s="36" t="str">
        <f>IFERROR(VLOOKUP(Datos!E81,Electos!$A$4:$B$158,2,FALSE),"-.-")</f>
        <v>-.-</v>
      </c>
      <c r="L81" s="34" t="str">
        <f t="shared" si="16"/>
        <v/>
      </c>
      <c r="M81" s="34" t="str">
        <f t="shared" si="17"/>
        <v/>
      </c>
      <c r="N81" s="34">
        <f t="shared" si="18"/>
        <v>2.0877221425537103E-3</v>
      </c>
      <c r="O81" s="34">
        <f t="shared" si="19"/>
        <v>8.374390418806097E-4</v>
      </c>
      <c r="P81" s="30" t="str">
        <f t="shared" si="20"/>
        <v/>
      </c>
      <c r="Q81" s="35">
        <f t="shared" si="21"/>
        <v>12478</v>
      </c>
    </row>
    <row r="82" spans="1:17" x14ac:dyDescent="0.2">
      <c r="A82" s="27">
        <v>77</v>
      </c>
      <c r="B82" s="28" t="s">
        <v>11</v>
      </c>
      <c r="C82" s="28" t="s">
        <v>12</v>
      </c>
      <c r="D82" s="28" t="s">
        <v>28</v>
      </c>
      <c r="E82" s="28" t="s">
        <v>131</v>
      </c>
      <c r="F82" s="29">
        <v>12477</v>
      </c>
      <c r="G82" s="30">
        <v>393755</v>
      </c>
      <c r="H82" s="31">
        <f t="shared" si="13"/>
        <v>3.1687216670264508E-2</v>
      </c>
      <c r="I82" s="31">
        <f t="shared" si="14"/>
        <v>2.0875548303127618E-3</v>
      </c>
      <c r="J82" s="31">
        <f t="shared" si="15"/>
        <v>8.3737192863795218E-4</v>
      </c>
      <c r="K82" s="36" t="str">
        <f>IFERROR(VLOOKUP(Datos!E82,Electos!$A$4:$B$158,2,FALSE),"-.-")</f>
        <v>-.-</v>
      </c>
      <c r="L82" s="34" t="str">
        <f t="shared" si="16"/>
        <v/>
      </c>
      <c r="M82" s="34" t="str">
        <f t="shared" si="17"/>
        <v/>
      </c>
      <c r="N82" s="34">
        <f t="shared" si="18"/>
        <v>2.0875548303127618E-3</v>
      </c>
      <c r="O82" s="34">
        <f t="shared" si="19"/>
        <v>8.3737192863795218E-4</v>
      </c>
      <c r="P82" s="30" t="str">
        <f t="shared" si="20"/>
        <v/>
      </c>
      <c r="Q82" s="35">
        <f t="shared" si="21"/>
        <v>12477</v>
      </c>
    </row>
    <row r="83" spans="1:17" x14ac:dyDescent="0.2">
      <c r="A83" s="27">
        <v>78</v>
      </c>
      <c r="B83" s="28" t="s">
        <v>22</v>
      </c>
      <c r="C83" s="28" t="s">
        <v>132</v>
      </c>
      <c r="D83" s="28" t="s">
        <v>9</v>
      </c>
      <c r="E83" s="28" t="s">
        <v>133</v>
      </c>
      <c r="F83" s="29">
        <v>12321</v>
      </c>
      <c r="G83" s="30">
        <v>334014</v>
      </c>
      <c r="H83" s="31">
        <f t="shared" si="13"/>
        <v>3.6887675366900789E-2</v>
      </c>
      <c r="I83" s="31">
        <f t="shared" si="14"/>
        <v>2.0614541207248168E-3</v>
      </c>
      <c r="J83" s="31">
        <f t="shared" si="15"/>
        <v>8.2690226278337808E-4</v>
      </c>
      <c r="K83" s="36" t="str">
        <f>IFERROR(VLOOKUP(Datos!E83,Electos!$A$4:$B$158,2,FALSE),"-.-")</f>
        <v>-.-</v>
      </c>
      <c r="L83" s="34" t="str">
        <f t="shared" si="16"/>
        <v/>
      </c>
      <c r="M83" s="34" t="str">
        <f t="shared" si="17"/>
        <v/>
      </c>
      <c r="N83" s="34">
        <f t="shared" si="18"/>
        <v>2.0614541207248168E-3</v>
      </c>
      <c r="O83" s="34">
        <f t="shared" si="19"/>
        <v>8.2690226278337808E-4</v>
      </c>
      <c r="P83" s="30" t="str">
        <f t="shared" si="20"/>
        <v/>
      </c>
      <c r="Q83" s="35">
        <f t="shared" si="21"/>
        <v>12321</v>
      </c>
    </row>
    <row r="84" spans="1:17" x14ac:dyDescent="0.2">
      <c r="A84" s="27">
        <v>79</v>
      </c>
      <c r="B84" s="28" t="s">
        <v>77</v>
      </c>
      <c r="C84" s="28" t="s">
        <v>9</v>
      </c>
      <c r="D84" s="28" t="s">
        <v>9</v>
      </c>
      <c r="E84" s="28" t="s">
        <v>134</v>
      </c>
      <c r="F84" s="29">
        <v>12318</v>
      </c>
      <c r="G84" s="30">
        <v>330364</v>
      </c>
      <c r="H84" s="31">
        <f t="shared" si="13"/>
        <v>3.728614497947718E-2</v>
      </c>
      <c r="I84" s="31">
        <f t="shared" si="14"/>
        <v>2.0609521840019717E-3</v>
      </c>
      <c r="J84" s="31">
        <f t="shared" si="15"/>
        <v>8.2670092305540553E-4</v>
      </c>
      <c r="K84" s="36" t="str">
        <f>IFERROR(VLOOKUP(Datos!E84,Electos!$A$4:$B$158,2,FALSE),"-.-")</f>
        <v>-.-</v>
      </c>
      <c r="L84" s="34" t="str">
        <f t="shared" si="16"/>
        <v/>
      </c>
      <c r="M84" s="34" t="str">
        <f t="shared" si="17"/>
        <v/>
      </c>
      <c r="N84" s="34">
        <f t="shared" si="18"/>
        <v>2.0609521840019717E-3</v>
      </c>
      <c r="O84" s="34">
        <f t="shared" si="19"/>
        <v>8.2670092305540553E-4</v>
      </c>
      <c r="P84" s="30" t="str">
        <f t="shared" si="20"/>
        <v/>
      </c>
      <c r="Q84" s="35">
        <f t="shared" si="21"/>
        <v>12318</v>
      </c>
    </row>
    <row r="85" spans="1:17" x14ac:dyDescent="0.2">
      <c r="A85" s="27">
        <v>80</v>
      </c>
      <c r="B85" s="28" t="s">
        <v>98</v>
      </c>
      <c r="C85" s="28" t="s">
        <v>135</v>
      </c>
      <c r="D85" s="28" t="s">
        <v>1538</v>
      </c>
      <c r="E85" s="28" t="s">
        <v>135</v>
      </c>
      <c r="F85" s="29">
        <v>12300</v>
      </c>
      <c r="G85" s="30">
        <v>236498</v>
      </c>
      <c r="H85" s="31">
        <f t="shared" si="13"/>
        <v>5.2008896481154178E-2</v>
      </c>
      <c r="I85" s="32">
        <f t="shared" si="14"/>
        <v>2.0579405636649011E-3</v>
      </c>
      <c r="J85" s="32">
        <f t="shared" si="15"/>
        <v>8.254928846875701E-4</v>
      </c>
      <c r="K85" s="33" t="str">
        <f>IFERROR(VLOOKUP(Datos!E85,Electos!$A$4:$B$158,2,FALSE),"-.-")</f>
        <v>Electo CC</v>
      </c>
      <c r="L85" s="34">
        <f t="shared" si="16"/>
        <v>2.0579405636649011E-3</v>
      </c>
      <c r="M85" s="34">
        <f t="shared" si="17"/>
        <v>8.254928846875701E-4</v>
      </c>
      <c r="N85" s="34">
        <f t="shared" si="18"/>
        <v>2.0579405636649011E-3</v>
      </c>
      <c r="O85" s="34">
        <f t="shared" si="19"/>
        <v>8.254928846875701E-4</v>
      </c>
      <c r="P85" s="30">
        <f t="shared" si="20"/>
        <v>12300</v>
      </c>
      <c r="Q85" s="35">
        <f t="shared" si="21"/>
        <v>12300</v>
      </c>
    </row>
    <row r="86" spans="1:17" x14ac:dyDescent="0.2">
      <c r="A86" s="27">
        <v>81</v>
      </c>
      <c r="B86" s="28" t="s">
        <v>19</v>
      </c>
      <c r="C86" s="28" t="s">
        <v>8</v>
      </c>
      <c r="D86" s="28" t="s">
        <v>38</v>
      </c>
      <c r="E86" s="28" t="s">
        <v>136</v>
      </c>
      <c r="F86" s="29">
        <v>12185</v>
      </c>
      <c r="G86" s="30">
        <v>351328</v>
      </c>
      <c r="H86" s="31">
        <f t="shared" si="13"/>
        <v>3.4682689680298751E-2</v>
      </c>
      <c r="I86" s="31">
        <f t="shared" si="14"/>
        <v>2.0386996559558388E-3</v>
      </c>
      <c r="J86" s="31">
        <f t="shared" si="15"/>
        <v>8.1777486178195456E-4</v>
      </c>
      <c r="K86" s="36" t="str">
        <f>IFERROR(VLOOKUP(Datos!E86,Electos!$A$4:$B$158,2,FALSE),"-.-")</f>
        <v>-.-</v>
      </c>
      <c r="L86" s="34" t="str">
        <f t="shared" si="16"/>
        <v/>
      </c>
      <c r="M86" s="34" t="str">
        <f t="shared" si="17"/>
        <v/>
      </c>
      <c r="N86" s="34">
        <f t="shared" si="18"/>
        <v>2.0386996559558388E-3</v>
      </c>
      <c r="O86" s="34">
        <f t="shared" si="19"/>
        <v>8.1777486178195456E-4</v>
      </c>
      <c r="P86" s="30" t="str">
        <f t="shared" si="20"/>
        <v/>
      </c>
      <c r="Q86" s="35">
        <f t="shared" si="21"/>
        <v>12185</v>
      </c>
    </row>
    <row r="87" spans="1:17" x14ac:dyDescent="0.2">
      <c r="A87" s="27">
        <v>82</v>
      </c>
      <c r="B87" s="28" t="s">
        <v>7</v>
      </c>
      <c r="C87" s="28" t="s">
        <v>137</v>
      </c>
      <c r="D87" s="28" t="s">
        <v>9</v>
      </c>
      <c r="E87" s="28" t="s">
        <v>138</v>
      </c>
      <c r="F87" s="29">
        <v>12149</v>
      </c>
      <c r="G87" s="30">
        <v>474183</v>
      </c>
      <c r="H87" s="31">
        <f t="shared" si="13"/>
        <v>2.5620910070584563E-2</v>
      </c>
      <c r="I87" s="31">
        <f t="shared" si="14"/>
        <v>2.0326764152816977E-3</v>
      </c>
      <c r="J87" s="31">
        <f t="shared" si="15"/>
        <v>8.1535878504628359E-4</v>
      </c>
      <c r="K87" s="36" t="str">
        <f>IFERROR(VLOOKUP(Datos!E87,Electos!$A$4:$B$158,2,FALSE),"-.-")</f>
        <v>-.-</v>
      </c>
      <c r="L87" s="34" t="str">
        <f t="shared" si="16"/>
        <v/>
      </c>
      <c r="M87" s="34" t="str">
        <f t="shared" si="17"/>
        <v/>
      </c>
      <c r="N87" s="34">
        <f t="shared" si="18"/>
        <v>2.0326764152816977E-3</v>
      </c>
      <c r="O87" s="34">
        <f t="shared" si="19"/>
        <v>8.1535878504628359E-4</v>
      </c>
      <c r="P87" s="30" t="str">
        <f t="shared" si="20"/>
        <v/>
      </c>
      <c r="Q87" s="35">
        <f t="shared" si="21"/>
        <v>12149</v>
      </c>
    </row>
    <row r="88" spans="1:17" x14ac:dyDescent="0.2">
      <c r="A88" s="27">
        <v>83</v>
      </c>
      <c r="B88" s="28" t="s">
        <v>139</v>
      </c>
      <c r="C88" s="28" t="s">
        <v>31</v>
      </c>
      <c r="D88" s="28" t="s">
        <v>32</v>
      </c>
      <c r="E88" s="28" t="s">
        <v>140</v>
      </c>
      <c r="F88" s="29">
        <v>12108</v>
      </c>
      <c r="G88" s="30">
        <v>128681</v>
      </c>
      <c r="H88" s="31">
        <f t="shared" si="13"/>
        <v>9.4093145064150882E-2</v>
      </c>
      <c r="I88" s="32">
        <f t="shared" si="14"/>
        <v>2.0258166134028148E-3</v>
      </c>
      <c r="J88" s="32">
        <f t="shared" si="15"/>
        <v>8.1260714209732503E-4</v>
      </c>
      <c r="K88" s="33" t="str">
        <f>IFERROR(VLOOKUP(Datos!E88,Electos!$A$4:$B$158,2,FALSE),"-.-")</f>
        <v>Electo CC</v>
      </c>
      <c r="L88" s="34">
        <f t="shared" si="16"/>
        <v>2.0258166134028148E-3</v>
      </c>
      <c r="M88" s="34">
        <f t="shared" si="17"/>
        <v>8.1260714209732503E-4</v>
      </c>
      <c r="N88" s="34">
        <f t="shared" si="18"/>
        <v>2.0258166134028148E-3</v>
      </c>
      <c r="O88" s="34">
        <f t="shared" si="19"/>
        <v>8.1260714209732503E-4</v>
      </c>
      <c r="P88" s="30">
        <f t="shared" si="20"/>
        <v>12108</v>
      </c>
      <c r="Q88" s="35">
        <f t="shared" si="21"/>
        <v>12108</v>
      </c>
    </row>
    <row r="89" spans="1:17" x14ac:dyDescent="0.2">
      <c r="A89" s="27">
        <v>84</v>
      </c>
      <c r="B89" s="28" t="s">
        <v>19</v>
      </c>
      <c r="C89" s="28" t="s">
        <v>12</v>
      </c>
      <c r="D89" s="28" t="s">
        <v>9</v>
      </c>
      <c r="E89" s="28" t="s">
        <v>141</v>
      </c>
      <c r="F89" s="29">
        <v>12079</v>
      </c>
      <c r="G89" s="30">
        <v>351328</v>
      </c>
      <c r="H89" s="31">
        <f t="shared" si="13"/>
        <v>3.4380977320338832E-2</v>
      </c>
      <c r="I89" s="31">
        <f t="shared" si="14"/>
        <v>2.0209645584153123E-3</v>
      </c>
      <c r="J89" s="31">
        <f t="shared" si="15"/>
        <v>8.1066085806025679E-4</v>
      </c>
      <c r="K89" s="36" t="str">
        <f>IFERROR(VLOOKUP(Datos!E89,Electos!$A$4:$B$158,2,FALSE),"-.-")</f>
        <v>-.-</v>
      </c>
      <c r="L89" s="34" t="str">
        <f t="shared" si="16"/>
        <v/>
      </c>
      <c r="M89" s="34" t="str">
        <f t="shared" si="17"/>
        <v/>
      </c>
      <c r="N89" s="34">
        <f t="shared" si="18"/>
        <v>2.0209645584153123E-3</v>
      </c>
      <c r="O89" s="34">
        <f t="shared" si="19"/>
        <v>8.1066085806025679E-4</v>
      </c>
      <c r="P89" s="30" t="str">
        <f t="shared" si="20"/>
        <v/>
      </c>
      <c r="Q89" s="35">
        <f t="shared" si="21"/>
        <v>12079</v>
      </c>
    </row>
    <row r="90" spans="1:17" x14ac:dyDescent="0.2">
      <c r="A90" s="27">
        <v>85</v>
      </c>
      <c r="B90" s="28" t="s">
        <v>11</v>
      </c>
      <c r="C90" s="28" t="s">
        <v>31</v>
      </c>
      <c r="D90" s="28" t="s">
        <v>9</v>
      </c>
      <c r="E90" s="28" t="s">
        <v>142</v>
      </c>
      <c r="F90" s="29">
        <v>11906</v>
      </c>
      <c r="G90" s="30">
        <v>393755</v>
      </c>
      <c r="H90" s="31">
        <f t="shared" si="13"/>
        <v>3.0237076354585973E-2</v>
      </c>
      <c r="I90" s="32">
        <f t="shared" si="14"/>
        <v>1.9920195407312448E-3</v>
      </c>
      <c r="J90" s="32">
        <f t="shared" si="15"/>
        <v>7.9905026708050478E-4</v>
      </c>
      <c r="K90" s="33" t="str">
        <f>IFERROR(VLOOKUP(Datos!E90,Electos!$A$4:$B$158,2,FALSE),"-.-")</f>
        <v>Electo CC</v>
      </c>
      <c r="L90" s="34">
        <f t="shared" si="16"/>
        <v>1.9920195407312448E-3</v>
      </c>
      <c r="M90" s="34">
        <f t="shared" si="17"/>
        <v>7.9905026708050478E-4</v>
      </c>
      <c r="N90" s="34">
        <f t="shared" si="18"/>
        <v>1.9920195407312448E-3</v>
      </c>
      <c r="O90" s="34">
        <f t="shared" si="19"/>
        <v>7.9905026708050478E-4</v>
      </c>
      <c r="P90" s="30">
        <f t="shared" si="20"/>
        <v>11906</v>
      </c>
      <c r="Q90" s="35">
        <f t="shared" si="21"/>
        <v>11906</v>
      </c>
    </row>
    <row r="91" spans="1:17" x14ac:dyDescent="0.2">
      <c r="A91" s="27">
        <v>86</v>
      </c>
      <c r="B91" s="28" t="s">
        <v>143</v>
      </c>
      <c r="C91" s="28" t="s">
        <v>12</v>
      </c>
      <c r="D91" s="28" t="s">
        <v>64</v>
      </c>
      <c r="E91" s="28" t="s">
        <v>144</v>
      </c>
      <c r="F91" s="29">
        <v>11890</v>
      </c>
      <c r="G91" s="30">
        <v>129164</v>
      </c>
      <c r="H91" s="31">
        <f t="shared" si="13"/>
        <v>9.2053513362856526E-2</v>
      </c>
      <c r="I91" s="32">
        <f t="shared" si="14"/>
        <v>1.9893425448760712E-3</v>
      </c>
      <c r="J91" s="32">
        <f t="shared" si="15"/>
        <v>7.9797645519798439E-4</v>
      </c>
      <c r="K91" s="33" t="str">
        <f>IFERROR(VLOOKUP(Datos!E91,Electos!$A$4:$B$158,2,FALSE),"-.-")</f>
        <v>Electo CC</v>
      </c>
      <c r="L91" s="34">
        <f t="shared" si="16"/>
        <v>1.9893425448760712E-3</v>
      </c>
      <c r="M91" s="34">
        <f t="shared" si="17"/>
        <v>7.9797645519798439E-4</v>
      </c>
      <c r="N91" s="34">
        <f t="shared" si="18"/>
        <v>1.9893425448760712E-3</v>
      </c>
      <c r="O91" s="34">
        <f t="shared" si="19"/>
        <v>7.9797645519798439E-4</v>
      </c>
      <c r="P91" s="30">
        <f t="shared" si="20"/>
        <v>11890</v>
      </c>
      <c r="Q91" s="35">
        <f t="shared" si="21"/>
        <v>11890</v>
      </c>
    </row>
    <row r="92" spans="1:17" x14ac:dyDescent="0.2">
      <c r="A92" s="27">
        <v>87</v>
      </c>
      <c r="B92" s="28" t="s">
        <v>69</v>
      </c>
      <c r="C92" s="28" t="s">
        <v>8</v>
      </c>
      <c r="D92" s="28" t="s">
        <v>9</v>
      </c>
      <c r="E92" s="28" t="s">
        <v>145</v>
      </c>
      <c r="F92" s="29">
        <v>11860</v>
      </c>
      <c r="G92" s="30">
        <v>360232</v>
      </c>
      <c r="H92" s="31">
        <f t="shared" si="13"/>
        <v>3.2923227253547717E-2</v>
      </c>
      <c r="I92" s="32">
        <f t="shared" si="14"/>
        <v>1.9843231776476202E-3</v>
      </c>
      <c r="J92" s="32">
        <f t="shared" si="15"/>
        <v>7.9596305791825863E-4</v>
      </c>
      <c r="K92" s="33" t="str">
        <f>IFERROR(VLOOKUP(Datos!E92,Electos!$A$4:$B$158,2,FALSE),"-.-")</f>
        <v>Electo CC</v>
      </c>
      <c r="L92" s="34">
        <f t="shared" si="16"/>
        <v>1.9843231776476202E-3</v>
      </c>
      <c r="M92" s="34">
        <f t="shared" si="17"/>
        <v>7.9596305791825863E-4</v>
      </c>
      <c r="N92" s="34">
        <f t="shared" si="18"/>
        <v>1.9843231776476202E-3</v>
      </c>
      <c r="O92" s="34">
        <f t="shared" si="19"/>
        <v>7.9596305791825863E-4</v>
      </c>
      <c r="P92" s="30">
        <f t="shared" si="20"/>
        <v>11860</v>
      </c>
      <c r="Q92" s="35">
        <f t="shared" si="21"/>
        <v>11860</v>
      </c>
    </row>
    <row r="93" spans="1:17" x14ac:dyDescent="0.2">
      <c r="A93" s="27">
        <v>88</v>
      </c>
      <c r="B93" s="28" t="s">
        <v>98</v>
      </c>
      <c r="C93" s="28" t="s">
        <v>1531</v>
      </c>
      <c r="D93" s="28" t="s">
        <v>1538</v>
      </c>
      <c r="E93" s="28" t="s">
        <v>1531</v>
      </c>
      <c r="F93" s="29">
        <v>11802</v>
      </c>
      <c r="G93" s="30">
        <v>236498</v>
      </c>
      <c r="H93" s="31">
        <f t="shared" si="13"/>
        <v>4.9903170428502563E-2</v>
      </c>
      <c r="I93" s="32">
        <f t="shared" si="14"/>
        <v>1.9746190676726148E-3</v>
      </c>
      <c r="J93" s="32">
        <f t="shared" si="15"/>
        <v>7.9207048984412216E-4</v>
      </c>
      <c r="K93" s="33" t="str">
        <f>IFERROR(VLOOKUP(Datos!E93,Electos!$A$4:$B$158,2,FALSE),"-.-")</f>
        <v>Electo CC</v>
      </c>
      <c r="L93" s="34">
        <f t="shared" si="16"/>
        <v>1.9746190676726148E-3</v>
      </c>
      <c r="M93" s="34">
        <f t="shared" si="17"/>
        <v>7.9207048984412216E-4</v>
      </c>
      <c r="N93" s="34">
        <f t="shared" si="18"/>
        <v>1.9746190676726148E-3</v>
      </c>
      <c r="O93" s="34">
        <f t="shared" si="19"/>
        <v>7.9207048984412216E-4</v>
      </c>
      <c r="P93" s="30">
        <f t="shared" si="20"/>
        <v>11802</v>
      </c>
      <c r="Q93" s="35">
        <f t="shared" si="21"/>
        <v>11802</v>
      </c>
    </row>
    <row r="94" spans="1:17" x14ac:dyDescent="0.2">
      <c r="A94" s="27">
        <v>89</v>
      </c>
      <c r="B94" s="28" t="s">
        <v>146</v>
      </c>
      <c r="C94" s="28" t="s">
        <v>12</v>
      </c>
      <c r="D94" s="28" t="s">
        <v>9</v>
      </c>
      <c r="E94" s="28" t="s">
        <v>147</v>
      </c>
      <c r="F94" s="29">
        <v>11789</v>
      </c>
      <c r="G94" s="30">
        <v>163287</v>
      </c>
      <c r="H94" s="31">
        <f t="shared" si="13"/>
        <v>7.2198031686539654E-2</v>
      </c>
      <c r="I94" s="32">
        <f t="shared" si="14"/>
        <v>1.9724440085402859E-3</v>
      </c>
      <c r="J94" s="32">
        <f t="shared" si="15"/>
        <v>7.9119801768957432E-4</v>
      </c>
      <c r="K94" s="33" t="str">
        <f>IFERROR(VLOOKUP(Datos!E94,Electos!$A$4:$B$158,2,FALSE),"-.-")</f>
        <v>Electo CC</v>
      </c>
      <c r="L94" s="34">
        <f t="shared" si="16"/>
        <v>1.9724440085402859E-3</v>
      </c>
      <c r="M94" s="34">
        <f t="shared" si="17"/>
        <v>7.9119801768957432E-4</v>
      </c>
      <c r="N94" s="34">
        <f t="shared" si="18"/>
        <v>1.9724440085402859E-3</v>
      </c>
      <c r="O94" s="34">
        <f t="shared" si="19"/>
        <v>7.9119801768957432E-4</v>
      </c>
      <c r="P94" s="30">
        <f t="shared" si="20"/>
        <v>11789</v>
      </c>
      <c r="Q94" s="35">
        <f t="shared" si="21"/>
        <v>11789</v>
      </c>
    </row>
    <row r="95" spans="1:17" x14ac:dyDescent="0.2">
      <c r="A95" s="27">
        <v>90</v>
      </c>
      <c r="B95" s="28" t="s">
        <v>143</v>
      </c>
      <c r="C95" s="28" t="s">
        <v>148</v>
      </c>
      <c r="D95" s="28" t="s">
        <v>9</v>
      </c>
      <c r="E95" s="28" t="s">
        <v>149</v>
      </c>
      <c r="F95" s="29">
        <v>11777</v>
      </c>
      <c r="G95" s="30">
        <v>129164</v>
      </c>
      <c r="H95" s="31">
        <f t="shared" si="13"/>
        <v>9.1178656591619958E-2</v>
      </c>
      <c r="I95" s="32">
        <f t="shared" si="14"/>
        <v>1.9704362616489056E-3</v>
      </c>
      <c r="J95" s="32">
        <f t="shared" si="15"/>
        <v>7.9039265877768399E-4</v>
      </c>
      <c r="K95" s="33" t="str">
        <f>IFERROR(VLOOKUP(Datos!E95,Electos!$A$4:$B$158,2,FALSE),"-.-")</f>
        <v>Electo CC</v>
      </c>
      <c r="L95" s="34">
        <f t="shared" si="16"/>
        <v>1.9704362616489056E-3</v>
      </c>
      <c r="M95" s="34">
        <f t="shared" si="17"/>
        <v>7.9039265877768399E-4</v>
      </c>
      <c r="N95" s="34">
        <f t="shared" si="18"/>
        <v>1.9704362616489056E-3</v>
      </c>
      <c r="O95" s="34">
        <f t="shared" si="19"/>
        <v>7.9039265877768399E-4</v>
      </c>
      <c r="P95" s="30">
        <f t="shared" si="20"/>
        <v>11777</v>
      </c>
      <c r="Q95" s="35">
        <f t="shared" si="21"/>
        <v>11777</v>
      </c>
    </row>
    <row r="96" spans="1:17" x14ac:dyDescent="0.2">
      <c r="A96" s="27">
        <v>91</v>
      </c>
      <c r="B96" s="28" t="s">
        <v>7</v>
      </c>
      <c r="C96" s="28" t="s">
        <v>31</v>
      </c>
      <c r="D96" s="28" t="s">
        <v>9</v>
      </c>
      <c r="E96" s="28" t="s">
        <v>150</v>
      </c>
      <c r="F96" s="29">
        <v>11717</v>
      </c>
      <c r="G96" s="30">
        <v>474183</v>
      </c>
      <c r="H96" s="31">
        <f t="shared" si="13"/>
        <v>2.4709869396414466E-2</v>
      </c>
      <c r="I96" s="31">
        <f t="shared" si="14"/>
        <v>1.9603975271920036E-3</v>
      </c>
      <c r="J96" s="31">
        <f t="shared" si="15"/>
        <v>7.8636586421823237E-4</v>
      </c>
      <c r="K96" s="36" t="str">
        <f>IFERROR(VLOOKUP(Datos!E96,Electos!$A$4:$B$158,2,FALSE),"-.-")</f>
        <v>-.-</v>
      </c>
      <c r="L96" s="34" t="str">
        <f t="shared" si="16"/>
        <v/>
      </c>
      <c r="M96" s="34" t="str">
        <f t="shared" si="17"/>
        <v/>
      </c>
      <c r="N96" s="34">
        <f t="shared" si="18"/>
        <v>1.9603975271920036E-3</v>
      </c>
      <c r="O96" s="34">
        <f t="shared" si="19"/>
        <v>7.8636586421823237E-4</v>
      </c>
      <c r="P96" s="30" t="str">
        <f t="shared" si="20"/>
        <v/>
      </c>
      <c r="Q96" s="35">
        <f t="shared" si="21"/>
        <v>11717</v>
      </c>
    </row>
    <row r="97" spans="1:17" x14ac:dyDescent="0.2">
      <c r="A97" s="27">
        <v>92</v>
      </c>
      <c r="B97" s="28" t="s">
        <v>22</v>
      </c>
      <c r="C97" s="28" t="s">
        <v>12</v>
      </c>
      <c r="D97" s="28" t="s">
        <v>48</v>
      </c>
      <c r="E97" s="28" t="s">
        <v>151</v>
      </c>
      <c r="F97" s="29">
        <v>11572</v>
      </c>
      <c r="G97" s="30">
        <v>334014</v>
      </c>
      <c r="H97" s="31">
        <f t="shared" si="13"/>
        <v>3.4645254390534529E-2</v>
      </c>
      <c r="I97" s="32">
        <f t="shared" si="14"/>
        <v>1.9361372522544906E-3</v>
      </c>
      <c r="J97" s="32">
        <f t="shared" si="15"/>
        <v>7.7663444403289108E-4</v>
      </c>
      <c r="K97" s="33" t="str">
        <f>IFERROR(VLOOKUP(Datos!E97,Electos!$A$4:$B$158,2,FALSE),"-.-")</f>
        <v>Electo CC</v>
      </c>
      <c r="L97" s="34">
        <f t="shared" si="16"/>
        <v>1.9361372522544906E-3</v>
      </c>
      <c r="M97" s="34">
        <f t="shared" si="17"/>
        <v>7.7663444403289108E-4</v>
      </c>
      <c r="N97" s="34">
        <f t="shared" si="18"/>
        <v>1.9361372522544906E-3</v>
      </c>
      <c r="O97" s="34">
        <f t="shared" si="19"/>
        <v>7.7663444403289108E-4</v>
      </c>
      <c r="P97" s="30">
        <f t="shared" si="20"/>
        <v>11572</v>
      </c>
      <c r="Q97" s="35">
        <f t="shared" si="21"/>
        <v>11572</v>
      </c>
    </row>
    <row r="98" spans="1:17" x14ac:dyDescent="0.2">
      <c r="A98" s="27">
        <v>93</v>
      </c>
      <c r="B98" s="28" t="s">
        <v>7</v>
      </c>
      <c r="C98" s="28" t="s">
        <v>56</v>
      </c>
      <c r="D98" s="28" t="s">
        <v>9</v>
      </c>
      <c r="E98" s="28" t="s">
        <v>152</v>
      </c>
      <c r="F98" s="29">
        <v>11556</v>
      </c>
      <c r="G98" s="30">
        <v>474183</v>
      </c>
      <c r="H98" s="31">
        <f t="shared" si="13"/>
        <v>2.4370338034050146E-2</v>
      </c>
      <c r="I98" s="31">
        <f t="shared" si="14"/>
        <v>1.9334602563993168E-3</v>
      </c>
      <c r="J98" s="31">
        <f t="shared" si="15"/>
        <v>7.7556063215037069E-4</v>
      </c>
      <c r="K98" s="36" t="str">
        <f>IFERROR(VLOOKUP(Datos!E98,Electos!$A$4:$B$158,2,FALSE),"-.-")</f>
        <v>-.-</v>
      </c>
      <c r="L98" s="34" t="str">
        <f t="shared" si="16"/>
        <v/>
      </c>
      <c r="M98" s="34" t="str">
        <f t="shared" si="17"/>
        <v/>
      </c>
      <c r="N98" s="34">
        <f t="shared" si="18"/>
        <v>1.9334602563993168E-3</v>
      </c>
      <c r="O98" s="34">
        <f t="shared" si="19"/>
        <v>7.7556063215037069E-4</v>
      </c>
      <c r="P98" s="30" t="str">
        <f t="shared" si="20"/>
        <v/>
      </c>
      <c r="Q98" s="35">
        <f t="shared" si="21"/>
        <v>11556</v>
      </c>
    </row>
    <row r="99" spans="1:17" x14ac:dyDescent="0.2">
      <c r="A99" s="27">
        <v>94</v>
      </c>
      <c r="B99" s="28" t="s">
        <v>77</v>
      </c>
      <c r="C99" s="28" t="s">
        <v>153</v>
      </c>
      <c r="D99" s="28" t="s">
        <v>9</v>
      </c>
      <c r="E99" s="28" t="s">
        <v>154</v>
      </c>
      <c r="F99" s="29">
        <v>11507</v>
      </c>
      <c r="G99" s="30">
        <v>330364</v>
      </c>
      <c r="H99" s="31">
        <f t="shared" si="13"/>
        <v>3.4831277015655457E-2</v>
      </c>
      <c r="I99" s="32">
        <f t="shared" si="14"/>
        <v>1.9252619565928468E-3</v>
      </c>
      <c r="J99" s="32">
        <f t="shared" si="15"/>
        <v>7.7227208326015198E-4</v>
      </c>
      <c r="K99" s="33" t="str">
        <f>IFERROR(VLOOKUP(Datos!E99,Electos!$A$4:$B$158,2,FALSE),"-.-")</f>
        <v>Electo CC</v>
      </c>
      <c r="L99" s="34">
        <f t="shared" si="16"/>
        <v>1.9252619565928468E-3</v>
      </c>
      <c r="M99" s="34">
        <f t="shared" si="17"/>
        <v>7.7227208326015198E-4</v>
      </c>
      <c r="N99" s="34">
        <f t="shared" si="18"/>
        <v>1.9252619565928468E-3</v>
      </c>
      <c r="O99" s="34">
        <f t="shared" si="19"/>
        <v>7.7227208326015198E-4</v>
      </c>
      <c r="P99" s="30">
        <f t="shared" si="20"/>
        <v>11507</v>
      </c>
      <c r="Q99" s="35">
        <f t="shared" si="21"/>
        <v>11507</v>
      </c>
    </row>
    <row r="100" spans="1:17" x14ac:dyDescent="0.2">
      <c r="A100" s="27">
        <v>95</v>
      </c>
      <c r="B100" s="28" t="s">
        <v>155</v>
      </c>
      <c r="C100" s="28" t="s">
        <v>31</v>
      </c>
      <c r="D100" s="28" t="s">
        <v>156</v>
      </c>
      <c r="E100" s="28" t="s">
        <v>157</v>
      </c>
      <c r="F100" s="29">
        <v>11453</v>
      </c>
      <c r="G100" s="30">
        <v>97995</v>
      </c>
      <c r="H100" s="31">
        <f t="shared" si="13"/>
        <v>0.1168733098627481</v>
      </c>
      <c r="I100" s="32">
        <f t="shared" si="14"/>
        <v>1.916227095581635E-3</v>
      </c>
      <c r="J100" s="32">
        <f t="shared" si="15"/>
        <v>7.6864796815664558E-4</v>
      </c>
      <c r="K100" s="33" t="str">
        <f>IFERROR(VLOOKUP(Datos!E100,Electos!$A$4:$B$158,2,FALSE),"-.-")</f>
        <v>Electo CC</v>
      </c>
      <c r="L100" s="34">
        <f t="shared" si="16"/>
        <v>1.916227095581635E-3</v>
      </c>
      <c r="M100" s="34">
        <f t="shared" si="17"/>
        <v>7.6864796815664558E-4</v>
      </c>
      <c r="N100" s="34">
        <f t="shared" si="18"/>
        <v>1.916227095581635E-3</v>
      </c>
      <c r="O100" s="34">
        <f t="shared" si="19"/>
        <v>7.6864796815664558E-4</v>
      </c>
      <c r="P100" s="30">
        <f t="shared" si="20"/>
        <v>11453</v>
      </c>
      <c r="Q100" s="35">
        <f t="shared" si="21"/>
        <v>11453</v>
      </c>
    </row>
    <row r="101" spans="1:17" x14ac:dyDescent="0.2">
      <c r="A101" s="27">
        <v>96</v>
      </c>
      <c r="B101" s="28" t="s">
        <v>98</v>
      </c>
      <c r="C101" s="28" t="s">
        <v>158</v>
      </c>
      <c r="D101" s="28" t="s">
        <v>1538</v>
      </c>
      <c r="E101" s="28" t="s">
        <v>158</v>
      </c>
      <c r="F101" s="29">
        <v>11424</v>
      </c>
      <c r="G101" s="30">
        <v>236498</v>
      </c>
      <c r="H101" s="31">
        <f t="shared" si="13"/>
        <v>4.830484824395978E-2</v>
      </c>
      <c r="I101" s="31">
        <f t="shared" si="14"/>
        <v>1.9113750405941325E-3</v>
      </c>
      <c r="J101" s="31">
        <f t="shared" si="15"/>
        <v>7.6670168411957723E-4</v>
      </c>
      <c r="K101" s="36" t="str">
        <f>IFERROR(VLOOKUP(Datos!E101,Electos!$A$4:$B$158,2,FALSE),"-.-")</f>
        <v>-.-</v>
      </c>
      <c r="L101" s="34" t="str">
        <f t="shared" si="16"/>
        <v/>
      </c>
      <c r="M101" s="34" t="str">
        <f t="shared" si="17"/>
        <v/>
      </c>
      <c r="N101" s="34">
        <f t="shared" si="18"/>
        <v>1.9113750405941325E-3</v>
      </c>
      <c r="O101" s="34">
        <f t="shared" si="19"/>
        <v>7.6670168411957723E-4</v>
      </c>
      <c r="P101" s="30" t="str">
        <f t="shared" si="20"/>
        <v/>
      </c>
      <c r="Q101" s="35">
        <f t="shared" si="21"/>
        <v>11424</v>
      </c>
    </row>
    <row r="102" spans="1:17" x14ac:dyDescent="0.2">
      <c r="A102" s="27">
        <v>97</v>
      </c>
      <c r="B102" s="28" t="s">
        <v>69</v>
      </c>
      <c r="C102" s="28" t="s">
        <v>159</v>
      </c>
      <c r="D102" s="28" t="s">
        <v>9</v>
      </c>
      <c r="E102" s="28" t="s">
        <v>160</v>
      </c>
      <c r="F102" s="29">
        <v>11349</v>
      </c>
      <c r="G102" s="30">
        <v>360232</v>
      </c>
      <c r="H102" s="31">
        <f t="shared" si="13"/>
        <v>3.1504696973061803E-2</v>
      </c>
      <c r="I102" s="32">
        <f t="shared" si="14"/>
        <v>1.8988266225230051E-3</v>
      </c>
      <c r="J102" s="32">
        <f t="shared" si="15"/>
        <v>7.6166819092026285E-4</v>
      </c>
      <c r="K102" s="33" t="str">
        <f>IFERROR(VLOOKUP(Datos!E102,Electos!$A$4:$B$158,2,FALSE),"-.-")</f>
        <v>Electo CC</v>
      </c>
      <c r="L102" s="34">
        <f t="shared" si="16"/>
        <v>1.8988266225230051E-3</v>
      </c>
      <c r="M102" s="34">
        <f t="shared" si="17"/>
        <v>7.6166819092026285E-4</v>
      </c>
      <c r="N102" s="34">
        <f t="shared" ref="N102:N133" si="22">I102</f>
        <v>1.8988266225230051E-3</v>
      </c>
      <c r="O102" s="34">
        <f t="shared" ref="O102:O133" si="23">J102</f>
        <v>7.6166819092026285E-4</v>
      </c>
      <c r="P102" s="30">
        <f t="shared" si="20"/>
        <v>11349</v>
      </c>
      <c r="Q102" s="35">
        <f t="shared" ref="Q102:Q133" si="24">F102</f>
        <v>11349</v>
      </c>
    </row>
    <row r="103" spans="1:17" x14ac:dyDescent="0.2">
      <c r="A103" s="27">
        <v>98</v>
      </c>
      <c r="B103" s="28" t="s">
        <v>11</v>
      </c>
      <c r="C103" s="28" t="s">
        <v>31</v>
      </c>
      <c r="D103" s="28" t="s">
        <v>9</v>
      </c>
      <c r="E103" s="28" t="s">
        <v>161</v>
      </c>
      <c r="F103" s="29">
        <v>11341</v>
      </c>
      <c r="G103" s="30">
        <v>393755</v>
      </c>
      <c r="H103" s="31">
        <f t="shared" si="13"/>
        <v>2.8802173940648372E-2</v>
      </c>
      <c r="I103" s="31">
        <f t="shared" si="14"/>
        <v>1.8974881245954181E-3</v>
      </c>
      <c r="J103" s="31">
        <f t="shared" si="15"/>
        <v>7.611312849790026E-4</v>
      </c>
      <c r="K103" s="36" t="str">
        <f>IFERROR(VLOOKUP(Datos!E103,Electos!$A$4:$B$158,2,FALSE),"-.-")</f>
        <v>-.-</v>
      </c>
      <c r="L103" s="34" t="str">
        <f t="shared" si="16"/>
        <v/>
      </c>
      <c r="M103" s="34" t="str">
        <f t="shared" si="17"/>
        <v/>
      </c>
      <c r="N103" s="34">
        <f t="shared" si="22"/>
        <v>1.8974881245954181E-3</v>
      </c>
      <c r="O103" s="34">
        <f t="shared" si="23"/>
        <v>7.611312849790026E-4</v>
      </c>
      <c r="P103" s="30" t="str">
        <f t="shared" si="20"/>
        <v/>
      </c>
      <c r="Q103" s="35">
        <f t="shared" si="24"/>
        <v>11341</v>
      </c>
    </row>
    <row r="104" spans="1:17" x14ac:dyDescent="0.2">
      <c r="A104" s="27">
        <v>99</v>
      </c>
      <c r="B104" s="28" t="s">
        <v>40</v>
      </c>
      <c r="C104" s="28" t="s">
        <v>12</v>
      </c>
      <c r="D104" s="28" t="s">
        <v>9</v>
      </c>
      <c r="E104" s="28" t="s">
        <v>162</v>
      </c>
      <c r="F104" s="29">
        <v>11334</v>
      </c>
      <c r="G104" s="30">
        <v>254011</v>
      </c>
      <c r="H104" s="31">
        <f t="shared" si="13"/>
        <v>4.4620114876914779E-2</v>
      </c>
      <c r="I104" s="32">
        <f t="shared" si="14"/>
        <v>1.8963169389087796E-3</v>
      </c>
      <c r="J104" s="32">
        <f t="shared" si="15"/>
        <v>7.6066149228039997E-4</v>
      </c>
      <c r="K104" s="33" t="str">
        <f>IFERROR(VLOOKUP(Datos!E104,Electos!$A$4:$B$158,2,FALSE),"-.-")</f>
        <v>Electo CC</v>
      </c>
      <c r="L104" s="34">
        <f t="shared" si="16"/>
        <v>1.8963169389087796E-3</v>
      </c>
      <c r="M104" s="34">
        <f t="shared" si="17"/>
        <v>7.6066149228039997E-4</v>
      </c>
      <c r="N104" s="34">
        <f t="shared" si="22"/>
        <v>1.8963169389087796E-3</v>
      </c>
      <c r="O104" s="34">
        <f t="shared" si="23"/>
        <v>7.6066149228039997E-4</v>
      </c>
      <c r="P104" s="30">
        <f t="shared" si="20"/>
        <v>11334</v>
      </c>
      <c r="Q104" s="35">
        <f t="shared" si="24"/>
        <v>11334</v>
      </c>
    </row>
    <row r="105" spans="1:17" x14ac:dyDescent="0.2">
      <c r="A105" s="27">
        <v>100</v>
      </c>
      <c r="B105" s="28" t="s">
        <v>7</v>
      </c>
      <c r="C105" s="28" t="s">
        <v>12</v>
      </c>
      <c r="D105" s="28" t="s">
        <v>48</v>
      </c>
      <c r="E105" s="28" t="s">
        <v>163</v>
      </c>
      <c r="F105" s="29">
        <v>11288</v>
      </c>
      <c r="G105" s="30">
        <v>474183</v>
      </c>
      <c r="H105" s="31">
        <f t="shared" si="13"/>
        <v>2.3805155393592767E-2</v>
      </c>
      <c r="I105" s="31">
        <f t="shared" si="14"/>
        <v>1.8886205758251546E-3</v>
      </c>
      <c r="J105" s="31">
        <f t="shared" si="15"/>
        <v>7.5757428311815371E-4</v>
      </c>
      <c r="K105" s="36" t="str">
        <f>IFERROR(VLOOKUP(Datos!E105,Electos!$A$4:$B$158,2,FALSE),"-.-")</f>
        <v>-.-</v>
      </c>
      <c r="L105" s="34" t="str">
        <f t="shared" si="16"/>
        <v/>
      </c>
      <c r="M105" s="34" t="str">
        <f t="shared" si="17"/>
        <v/>
      </c>
      <c r="N105" s="34">
        <f t="shared" si="22"/>
        <v>1.8886205758251546E-3</v>
      </c>
      <c r="O105" s="34">
        <f t="shared" si="23"/>
        <v>7.5757428311815371E-4</v>
      </c>
      <c r="P105" s="30" t="str">
        <f t="shared" si="20"/>
        <v/>
      </c>
      <c r="Q105" s="35">
        <f t="shared" si="24"/>
        <v>11288</v>
      </c>
    </row>
    <row r="106" spans="1:17" x14ac:dyDescent="0.2">
      <c r="A106" s="27">
        <v>101</v>
      </c>
      <c r="B106" s="28" t="s">
        <v>30</v>
      </c>
      <c r="C106" s="28" t="s">
        <v>8</v>
      </c>
      <c r="D106" s="28" t="s">
        <v>38</v>
      </c>
      <c r="E106" s="28" t="s">
        <v>164</v>
      </c>
      <c r="F106" s="29">
        <v>11260</v>
      </c>
      <c r="G106" s="30">
        <v>242068</v>
      </c>
      <c r="H106" s="31">
        <f t="shared" si="13"/>
        <v>4.6515855048994498E-2</v>
      </c>
      <c r="I106" s="32">
        <f t="shared" si="14"/>
        <v>1.8839358330786005E-3</v>
      </c>
      <c r="J106" s="32">
        <f t="shared" si="15"/>
        <v>7.5569511232374299E-4</v>
      </c>
      <c r="K106" s="33" t="str">
        <f>IFERROR(VLOOKUP(Datos!E106,Electos!$A$4:$B$158,2,FALSE),"-.-")</f>
        <v>Electo CC</v>
      </c>
      <c r="L106" s="34">
        <f t="shared" si="16"/>
        <v>1.8839358330786005E-3</v>
      </c>
      <c r="M106" s="34">
        <f t="shared" si="17"/>
        <v>7.5569511232374299E-4</v>
      </c>
      <c r="N106" s="34">
        <f t="shared" si="22"/>
        <v>1.8839358330786005E-3</v>
      </c>
      <c r="O106" s="34">
        <f t="shared" si="23"/>
        <v>7.5569511232374299E-4</v>
      </c>
      <c r="P106" s="30">
        <f t="shared" si="20"/>
        <v>11260</v>
      </c>
      <c r="Q106" s="35">
        <f t="shared" si="24"/>
        <v>11260</v>
      </c>
    </row>
    <row r="107" spans="1:17" x14ac:dyDescent="0.2">
      <c r="A107" s="27">
        <v>102</v>
      </c>
      <c r="B107" s="28" t="s">
        <v>139</v>
      </c>
      <c r="C107" s="28" t="s">
        <v>31</v>
      </c>
      <c r="D107" s="28" t="s">
        <v>32</v>
      </c>
      <c r="E107" s="28" t="s">
        <v>165</v>
      </c>
      <c r="F107" s="29">
        <v>11208</v>
      </c>
      <c r="G107" s="30">
        <v>128681</v>
      </c>
      <c r="H107" s="31">
        <f t="shared" si="13"/>
        <v>8.7099105540056412E-2</v>
      </c>
      <c r="I107" s="32">
        <f t="shared" si="14"/>
        <v>1.8752355965492855E-3</v>
      </c>
      <c r="J107" s="32">
        <f t="shared" si="15"/>
        <v>7.5220522370555163E-4</v>
      </c>
      <c r="K107" s="33" t="str">
        <f>IFERROR(VLOOKUP(Datos!E107,Electos!$A$4:$B$158,2,FALSE),"-.-")</f>
        <v>Electo CC</v>
      </c>
      <c r="L107" s="34">
        <f t="shared" si="16"/>
        <v>1.8752355965492855E-3</v>
      </c>
      <c r="M107" s="34">
        <f t="shared" si="17"/>
        <v>7.5220522370555163E-4</v>
      </c>
      <c r="N107" s="34">
        <f t="shared" si="22"/>
        <v>1.8752355965492855E-3</v>
      </c>
      <c r="O107" s="34">
        <f t="shared" si="23"/>
        <v>7.5220522370555163E-4</v>
      </c>
      <c r="P107" s="30">
        <f t="shared" si="20"/>
        <v>11208</v>
      </c>
      <c r="Q107" s="35">
        <f t="shared" si="24"/>
        <v>11208</v>
      </c>
    </row>
    <row r="108" spans="1:17" x14ac:dyDescent="0.2">
      <c r="A108" s="27">
        <v>103</v>
      </c>
      <c r="B108" s="28" t="s">
        <v>166</v>
      </c>
      <c r="C108" s="28" t="s">
        <v>8</v>
      </c>
      <c r="D108" s="28" t="s">
        <v>9</v>
      </c>
      <c r="E108" s="28" t="s">
        <v>167</v>
      </c>
      <c r="F108" s="29">
        <v>11160</v>
      </c>
      <c r="G108" s="30">
        <v>199214</v>
      </c>
      <c r="H108" s="31">
        <f t="shared" si="13"/>
        <v>5.6020159225757225E-2</v>
      </c>
      <c r="I108" s="32">
        <f t="shared" si="14"/>
        <v>1.8672046089837639E-3</v>
      </c>
      <c r="J108" s="32">
        <f t="shared" si="15"/>
        <v>7.4898378805799044E-4</v>
      </c>
      <c r="K108" s="33" t="str">
        <f>IFERROR(VLOOKUP(Datos!E108,Electos!$A$4:$B$158,2,FALSE),"-.-")</f>
        <v>Electo CC</v>
      </c>
      <c r="L108" s="34">
        <f t="shared" si="16"/>
        <v>1.8672046089837639E-3</v>
      </c>
      <c r="M108" s="34">
        <f t="shared" si="17"/>
        <v>7.4898378805799044E-4</v>
      </c>
      <c r="N108" s="34">
        <f t="shared" si="22"/>
        <v>1.8672046089837639E-3</v>
      </c>
      <c r="O108" s="34">
        <f t="shared" si="23"/>
        <v>7.4898378805799044E-4</v>
      </c>
      <c r="P108" s="30">
        <f t="shared" si="20"/>
        <v>11160</v>
      </c>
      <c r="Q108" s="35">
        <f t="shared" si="24"/>
        <v>11160</v>
      </c>
    </row>
    <row r="109" spans="1:17" x14ac:dyDescent="0.2">
      <c r="A109" s="27">
        <v>104</v>
      </c>
      <c r="B109" s="28" t="s">
        <v>47</v>
      </c>
      <c r="C109" s="28" t="s">
        <v>31</v>
      </c>
      <c r="D109" s="28" t="s">
        <v>117</v>
      </c>
      <c r="E109" s="28" t="s">
        <v>168</v>
      </c>
      <c r="F109" s="29">
        <v>11067</v>
      </c>
      <c r="G109" s="30">
        <v>182071</v>
      </c>
      <c r="H109" s="31">
        <f t="shared" si="13"/>
        <v>6.0783979875982448E-2</v>
      </c>
      <c r="I109" s="32">
        <f t="shared" si="14"/>
        <v>1.8516445705755659E-3</v>
      </c>
      <c r="J109" s="32">
        <f t="shared" si="15"/>
        <v>7.4274225649084051E-4</v>
      </c>
      <c r="K109" s="33" t="str">
        <f>IFERROR(VLOOKUP(Datos!E109,Electos!$A$4:$B$158,2,FALSE),"-.-")</f>
        <v>Electo CC</v>
      </c>
      <c r="L109" s="34">
        <f t="shared" si="16"/>
        <v>1.8516445705755659E-3</v>
      </c>
      <c r="M109" s="34">
        <f t="shared" si="17"/>
        <v>7.4274225649084051E-4</v>
      </c>
      <c r="N109" s="34">
        <f t="shared" si="22"/>
        <v>1.8516445705755659E-3</v>
      </c>
      <c r="O109" s="34">
        <f t="shared" si="23"/>
        <v>7.4274225649084051E-4</v>
      </c>
      <c r="P109" s="30">
        <f t="shared" si="20"/>
        <v>11067</v>
      </c>
      <c r="Q109" s="35">
        <f t="shared" si="24"/>
        <v>11067</v>
      </c>
    </row>
    <row r="110" spans="1:17" x14ac:dyDescent="0.2">
      <c r="A110" s="27">
        <v>105</v>
      </c>
      <c r="B110" s="28" t="s">
        <v>44</v>
      </c>
      <c r="C110" s="28" t="s">
        <v>45</v>
      </c>
      <c r="D110" s="28" t="s">
        <v>9</v>
      </c>
      <c r="E110" s="28" t="s">
        <v>169</v>
      </c>
      <c r="F110" s="29">
        <v>11066</v>
      </c>
      <c r="G110" s="30">
        <v>248286</v>
      </c>
      <c r="H110" s="31">
        <f t="shared" si="13"/>
        <v>4.4569568964822823E-2</v>
      </c>
      <c r="I110" s="32">
        <f t="shared" si="14"/>
        <v>1.8514772583346174E-3</v>
      </c>
      <c r="J110" s="32">
        <f t="shared" si="15"/>
        <v>7.42675143248183E-4</v>
      </c>
      <c r="K110" s="33" t="str">
        <f>IFERROR(VLOOKUP(Datos!E110,Electos!$A$4:$B$158,2,FALSE),"-.-")</f>
        <v>Electo CC</v>
      </c>
      <c r="L110" s="34">
        <f t="shared" si="16"/>
        <v>1.8514772583346174E-3</v>
      </c>
      <c r="M110" s="34">
        <f t="shared" si="17"/>
        <v>7.42675143248183E-4</v>
      </c>
      <c r="N110" s="34">
        <f t="shared" si="22"/>
        <v>1.8514772583346174E-3</v>
      </c>
      <c r="O110" s="34">
        <f t="shared" si="23"/>
        <v>7.42675143248183E-4</v>
      </c>
      <c r="P110" s="30">
        <f t="shared" si="20"/>
        <v>11066</v>
      </c>
      <c r="Q110" s="35">
        <f t="shared" si="24"/>
        <v>11066</v>
      </c>
    </row>
    <row r="111" spans="1:17" x14ac:dyDescent="0.2">
      <c r="A111" s="27">
        <v>106</v>
      </c>
      <c r="B111" s="28" t="s">
        <v>11</v>
      </c>
      <c r="C111" s="28" t="s">
        <v>9</v>
      </c>
      <c r="D111" s="28" t="s">
        <v>9</v>
      </c>
      <c r="E111" s="28" t="s">
        <v>170</v>
      </c>
      <c r="F111" s="29">
        <v>11048</v>
      </c>
      <c r="G111" s="30">
        <v>393755</v>
      </c>
      <c r="H111" s="31">
        <f t="shared" si="13"/>
        <v>2.8058056405632945E-2</v>
      </c>
      <c r="I111" s="31">
        <f t="shared" si="14"/>
        <v>1.8484656379975468E-3</v>
      </c>
      <c r="J111" s="31">
        <f t="shared" si="15"/>
        <v>7.4146710488034746E-4</v>
      </c>
      <c r="K111" s="36" t="str">
        <f>IFERROR(VLOOKUP(Datos!E111,Electos!$A$4:$B$158,2,FALSE),"-.-")</f>
        <v>-.-</v>
      </c>
      <c r="L111" s="34" t="str">
        <f t="shared" si="16"/>
        <v/>
      </c>
      <c r="M111" s="34" t="str">
        <f t="shared" si="17"/>
        <v/>
      </c>
      <c r="N111" s="34">
        <f t="shared" si="22"/>
        <v>1.8484656379975468E-3</v>
      </c>
      <c r="O111" s="34">
        <f t="shared" si="23"/>
        <v>7.4146710488034746E-4</v>
      </c>
      <c r="P111" s="30" t="str">
        <f t="shared" si="20"/>
        <v/>
      </c>
      <c r="Q111" s="35">
        <f t="shared" si="24"/>
        <v>11048</v>
      </c>
    </row>
    <row r="112" spans="1:17" x14ac:dyDescent="0.2">
      <c r="A112" s="27">
        <v>107</v>
      </c>
      <c r="B112" s="28" t="s">
        <v>47</v>
      </c>
      <c r="C112" s="28" t="s">
        <v>9</v>
      </c>
      <c r="D112" s="28" t="s">
        <v>9</v>
      </c>
      <c r="E112" s="28" t="s">
        <v>171</v>
      </c>
      <c r="F112" s="29">
        <v>11036</v>
      </c>
      <c r="G112" s="30">
        <v>182071</v>
      </c>
      <c r="H112" s="31">
        <f t="shared" si="13"/>
        <v>6.0613716627030113E-2</v>
      </c>
      <c r="I112" s="31">
        <f t="shared" si="14"/>
        <v>1.8464578911061664E-3</v>
      </c>
      <c r="J112" s="31">
        <f t="shared" si="15"/>
        <v>7.4066174596845713E-4</v>
      </c>
      <c r="K112" s="36" t="str">
        <f>IFERROR(VLOOKUP(Datos!E112,Electos!$A$4:$B$158,2,FALSE),"-.-")</f>
        <v>-.-</v>
      </c>
      <c r="L112" s="34" t="str">
        <f t="shared" si="16"/>
        <v/>
      </c>
      <c r="M112" s="34" t="str">
        <f t="shared" si="17"/>
        <v/>
      </c>
      <c r="N112" s="34">
        <f t="shared" si="22"/>
        <v>1.8464578911061664E-3</v>
      </c>
      <c r="O112" s="34">
        <f t="shared" si="23"/>
        <v>7.4066174596845713E-4</v>
      </c>
      <c r="P112" s="30" t="str">
        <f t="shared" si="20"/>
        <v/>
      </c>
      <c r="Q112" s="35">
        <f t="shared" si="24"/>
        <v>11036</v>
      </c>
    </row>
    <row r="113" spans="1:17" x14ac:dyDescent="0.2">
      <c r="A113" s="27">
        <v>108</v>
      </c>
      <c r="B113" s="28" t="s">
        <v>11</v>
      </c>
      <c r="C113" s="28" t="s">
        <v>31</v>
      </c>
      <c r="D113" s="28" t="s">
        <v>9</v>
      </c>
      <c r="E113" s="28" t="s">
        <v>172</v>
      </c>
      <c r="F113" s="29">
        <v>11022</v>
      </c>
      <c r="G113" s="30">
        <v>393755</v>
      </c>
      <c r="H113" s="31">
        <f t="shared" si="13"/>
        <v>2.7992025498088914E-2</v>
      </c>
      <c r="I113" s="31">
        <f t="shared" si="14"/>
        <v>1.8441155197328894E-3</v>
      </c>
      <c r="J113" s="31">
        <f t="shared" si="15"/>
        <v>7.3972216057125177E-4</v>
      </c>
      <c r="K113" s="36" t="str">
        <f>IFERROR(VLOOKUP(Datos!E113,Electos!$A$4:$B$158,2,FALSE),"-.-")</f>
        <v>-.-</v>
      </c>
      <c r="L113" s="34" t="str">
        <f t="shared" si="16"/>
        <v/>
      </c>
      <c r="M113" s="34" t="str">
        <f t="shared" si="17"/>
        <v/>
      </c>
      <c r="N113" s="34">
        <f t="shared" si="22"/>
        <v>1.8441155197328894E-3</v>
      </c>
      <c r="O113" s="34">
        <f t="shared" si="23"/>
        <v>7.3972216057125177E-4</v>
      </c>
      <c r="P113" s="30" t="str">
        <f t="shared" si="20"/>
        <v/>
      </c>
      <c r="Q113" s="35">
        <f t="shared" si="24"/>
        <v>11022</v>
      </c>
    </row>
    <row r="114" spans="1:17" x14ac:dyDescent="0.2">
      <c r="A114" s="27">
        <v>109</v>
      </c>
      <c r="B114" s="28" t="s">
        <v>7</v>
      </c>
      <c r="C114" s="28" t="s">
        <v>8</v>
      </c>
      <c r="D114" s="28" t="s">
        <v>38</v>
      </c>
      <c r="E114" s="28" t="s">
        <v>173</v>
      </c>
      <c r="F114" s="29">
        <v>10964</v>
      </c>
      <c r="G114" s="30">
        <v>474183</v>
      </c>
      <c r="H114" s="31">
        <f t="shared" si="13"/>
        <v>2.3121874887965195E-2</v>
      </c>
      <c r="I114" s="32">
        <f t="shared" si="14"/>
        <v>1.8344114097578841E-3</v>
      </c>
      <c r="J114" s="32">
        <f t="shared" si="15"/>
        <v>7.358295924971153E-4</v>
      </c>
      <c r="K114" s="33" t="str">
        <f>IFERROR(VLOOKUP(Datos!E114,Electos!$A$4:$B$158,2,FALSE),"-.-")</f>
        <v>Electo CC</v>
      </c>
      <c r="L114" s="34">
        <f t="shared" si="16"/>
        <v>1.8344114097578841E-3</v>
      </c>
      <c r="M114" s="34">
        <f t="shared" si="17"/>
        <v>7.358295924971153E-4</v>
      </c>
      <c r="N114" s="34">
        <f t="shared" si="22"/>
        <v>1.8344114097578841E-3</v>
      </c>
      <c r="O114" s="34">
        <f t="shared" si="23"/>
        <v>7.358295924971153E-4</v>
      </c>
      <c r="P114" s="30">
        <f t="shared" si="20"/>
        <v>10964</v>
      </c>
      <c r="Q114" s="35">
        <f t="shared" si="24"/>
        <v>10964</v>
      </c>
    </row>
    <row r="115" spans="1:17" x14ac:dyDescent="0.2">
      <c r="A115" s="27">
        <v>110</v>
      </c>
      <c r="B115" s="28" t="s">
        <v>77</v>
      </c>
      <c r="C115" s="28" t="s">
        <v>31</v>
      </c>
      <c r="D115" s="28" t="s">
        <v>9</v>
      </c>
      <c r="E115" s="28" t="s">
        <v>174</v>
      </c>
      <c r="F115" s="29">
        <v>10942</v>
      </c>
      <c r="G115" s="30">
        <v>330364</v>
      </c>
      <c r="H115" s="31">
        <f t="shared" si="13"/>
        <v>3.3121042244312338E-2</v>
      </c>
      <c r="I115" s="32">
        <f t="shared" si="14"/>
        <v>1.8307305404570201E-3</v>
      </c>
      <c r="J115" s="32">
        <f t="shared" si="15"/>
        <v>7.3435310115864969E-4</v>
      </c>
      <c r="K115" s="33" t="str">
        <f>IFERROR(VLOOKUP(Datos!E115,Electos!$A$4:$B$158,2,FALSE),"-.-")</f>
        <v>Electo CC</v>
      </c>
      <c r="L115" s="34">
        <f t="shared" si="16"/>
        <v>1.8307305404570201E-3</v>
      </c>
      <c r="M115" s="34">
        <f t="shared" si="17"/>
        <v>7.3435310115864969E-4</v>
      </c>
      <c r="N115" s="34">
        <f t="shared" si="22"/>
        <v>1.8307305404570201E-3</v>
      </c>
      <c r="O115" s="34">
        <f t="shared" si="23"/>
        <v>7.3435310115864969E-4</v>
      </c>
      <c r="P115" s="30">
        <f t="shared" si="20"/>
        <v>10942</v>
      </c>
      <c r="Q115" s="35">
        <f t="shared" si="24"/>
        <v>10942</v>
      </c>
    </row>
    <row r="116" spans="1:17" x14ac:dyDescent="0.2">
      <c r="A116" s="27">
        <v>111</v>
      </c>
      <c r="B116" s="28" t="s">
        <v>69</v>
      </c>
      <c r="C116" s="28" t="s">
        <v>12</v>
      </c>
      <c r="D116" s="28" t="s">
        <v>64</v>
      </c>
      <c r="E116" s="28" t="s">
        <v>175</v>
      </c>
      <c r="F116" s="29">
        <v>10809</v>
      </c>
      <c r="G116" s="30">
        <v>360232</v>
      </c>
      <c r="H116" s="31">
        <f t="shared" si="13"/>
        <v>3.0005663017166714E-2</v>
      </c>
      <c r="I116" s="32">
        <f t="shared" si="14"/>
        <v>1.8084780124108875E-3</v>
      </c>
      <c r="J116" s="32">
        <f t="shared" si="15"/>
        <v>7.2542703988519872E-4</v>
      </c>
      <c r="K116" s="33" t="str">
        <f>IFERROR(VLOOKUP(Datos!E116,Electos!$A$4:$B$158,2,FALSE),"-.-")</f>
        <v>Electo CC</v>
      </c>
      <c r="L116" s="34">
        <f t="shared" si="16"/>
        <v>1.8084780124108875E-3</v>
      </c>
      <c r="M116" s="34">
        <f t="shared" si="17"/>
        <v>7.2542703988519872E-4</v>
      </c>
      <c r="N116" s="34">
        <f t="shared" si="22"/>
        <v>1.8084780124108875E-3</v>
      </c>
      <c r="O116" s="34">
        <f t="shared" si="23"/>
        <v>7.2542703988519872E-4</v>
      </c>
      <c r="P116" s="30">
        <f t="shared" si="20"/>
        <v>10809</v>
      </c>
      <c r="Q116" s="35">
        <f t="shared" si="24"/>
        <v>10809</v>
      </c>
    </row>
    <row r="117" spans="1:17" x14ac:dyDescent="0.2">
      <c r="A117" s="27">
        <v>112</v>
      </c>
      <c r="B117" s="28" t="s">
        <v>146</v>
      </c>
      <c r="C117" s="28" t="s">
        <v>8</v>
      </c>
      <c r="D117" s="28" t="s">
        <v>176</v>
      </c>
      <c r="E117" s="28" t="s">
        <v>177</v>
      </c>
      <c r="F117" s="29">
        <v>10802</v>
      </c>
      <c r="G117" s="30">
        <v>163287</v>
      </c>
      <c r="H117" s="31">
        <f t="shared" si="13"/>
        <v>6.6153459859021227E-2</v>
      </c>
      <c r="I117" s="32">
        <f t="shared" si="14"/>
        <v>1.8073068267242488E-3</v>
      </c>
      <c r="J117" s="32">
        <f t="shared" si="15"/>
        <v>7.2495724718659609E-4</v>
      </c>
      <c r="K117" s="33" t="str">
        <f>IFERROR(VLOOKUP(Datos!E117,Electos!$A$4:$B$158,2,FALSE),"-.-")</f>
        <v>Electo CC</v>
      </c>
      <c r="L117" s="34">
        <f t="shared" si="16"/>
        <v>1.8073068267242488E-3</v>
      </c>
      <c r="M117" s="34">
        <f t="shared" si="17"/>
        <v>7.2495724718659609E-4</v>
      </c>
      <c r="N117" s="34">
        <f t="shared" si="22"/>
        <v>1.8073068267242488E-3</v>
      </c>
      <c r="O117" s="34">
        <f t="shared" si="23"/>
        <v>7.2495724718659609E-4</v>
      </c>
      <c r="P117" s="30">
        <f t="shared" si="20"/>
        <v>10802</v>
      </c>
      <c r="Q117" s="35">
        <f t="shared" si="24"/>
        <v>10802</v>
      </c>
    </row>
    <row r="118" spans="1:17" x14ac:dyDescent="0.2">
      <c r="A118" s="27">
        <v>113</v>
      </c>
      <c r="B118" s="28" t="s">
        <v>11</v>
      </c>
      <c r="C118" s="28" t="s">
        <v>178</v>
      </c>
      <c r="D118" s="28" t="s">
        <v>9</v>
      </c>
      <c r="E118" s="28" t="s">
        <v>179</v>
      </c>
      <c r="F118" s="29">
        <v>10679</v>
      </c>
      <c r="G118" s="30">
        <v>393755</v>
      </c>
      <c r="H118" s="31">
        <f t="shared" si="13"/>
        <v>2.7120925448565734E-2</v>
      </c>
      <c r="I118" s="31">
        <f t="shared" si="14"/>
        <v>1.7867274210875998E-3</v>
      </c>
      <c r="J118" s="31">
        <f t="shared" si="15"/>
        <v>7.1670231833972041E-4</v>
      </c>
      <c r="K118" s="36" t="str">
        <f>IFERROR(VLOOKUP(Datos!E118,Electos!$A$4:$B$158,2,FALSE),"-.-")</f>
        <v>-.-</v>
      </c>
      <c r="L118" s="34" t="str">
        <f t="shared" si="16"/>
        <v/>
      </c>
      <c r="M118" s="34" t="str">
        <f t="shared" si="17"/>
        <v/>
      </c>
      <c r="N118" s="34">
        <f t="shared" si="22"/>
        <v>1.7867274210875998E-3</v>
      </c>
      <c r="O118" s="34">
        <f t="shared" si="23"/>
        <v>7.1670231833972041E-4</v>
      </c>
      <c r="P118" s="30" t="str">
        <f t="shared" si="20"/>
        <v/>
      </c>
      <c r="Q118" s="35">
        <f t="shared" si="24"/>
        <v>10679</v>
      </c>
    </row>
    <row r="119" spans="1:17" x14ac:dyDescent="0.2">
      <c r="A119" s="27">
        <v>114</v>
      </c>
      <c r="B119" s="28" t="s">
        <v>111</v>
      </c>
      <c r="C119" s="28" t="s">
        <v>180</v>
      </c>
      <c r="D119" s="28" t="s">
        <v>9</v>
      </c>
      <c r="E119" s="28" t="s">
        <v>181</v>
      </c>
      <c r="F119" s="29">
        <v>10604</v>
      </c>
      <c r="G119" s="30">
        <v>154577</v>
      </c>
      <c r="H119" s="31">
        <f t="shared" si="13"/>
        <v>6.8600115152965838E-2</v>
      </c>
      <c r="I119" s="32">
        <f t="shared" si="14"/>
        <v>1.7741790030164723E-3</v>
      </c>
      <c r="J119" s="32">
        <f t="shared" si="15"/>
        <v>7.1166882514040592E-4</v>
      </c>
      <c r="K119" s="33" t="str">
        <f>IFERROR(VLOOKUP(Datos!E119,Electos!$A$4:$B$158,2,FALSE),"-.-")</f>
        <v>Electo CC</v>
      </c>
      <c r="L119" s="34">
        <f t="shared" si="16"/>
        <v>1.7741790030164723E-3</v>
      </c>
      <c r="M119" s="34">
        <f t="shared" si="17"/>
        <v>7.1166882514040592E-4</v>
      </c>
      <c r="N119" s="34">
        <f t="shared" si="22"/>
        <v>1.7741790030164723E-3</v>
      </c>
      <c r="O119" s="34">
        <f t="shared" si="23"/>
        <v>7.1166882514040592E-4</v>
      </c>
      <c r="P119" s="30">
        <f t="shared" si="20"/>
        <v>10604</v>
      </c>
      <c r="Q119" s="35">
        <f t="shared" si="24"/>
        <v>10604</v>
      </c>
    </row>
    <row r="120" spans="1:17" x14ac:dyDescent="0.2">
      <c r="A120" s="27">
        <v>115</v>
      </c>
      <c r="B120" s="28" t="s">
        <v>14</v>
      </c>
      <c r="C120" s="28" t="s">
        <v>182</v>
      </c>
      <c r="D120" s="28" t="s">
        <v>9</v>
      </c>
      <c r="E120" s="28" t="s">
        <v>183</v>
      </c>
      <c r="F120" s="29">
        <v>10558</v>
      </c>
      <c r="G120" s="30">
        <v>437492</v>
      </c>
      <c r="H120" s="31">
        <f t="shared" si="13"/>
        <v>2.4133012717946843E-2</v>
      </c>
      <c r="I120" s="32">
        <f t="shared" si="14"/>
        <v>1.7664826399328476E-3</v>
      </c>
      <c r="J120" s="32">
        <f t="shared" si="15"/>
        <v>7.0858161597815977E-4</v>
      </c>
      <c r="K120" s="33" t="str">
        <f>IFERROR(VLOOKUP(Datos!E120,Electos!$A$4:$B$158,2,FALSE),"-.-")</f>
        <v>Electo CC</v>
      </c>
      <c r="L120" s="34">
        <f t="shared" si="16"/>
        <v>1.7664826399328476E-3</v>
      </c>
      <c r="M120" s="34">
        <f t="shared" si="17"/>
        <v>7.0858161597815977E-4</v>
      </c>
      <c r="N120" s="34">
        <f t="shared" si="22"/>
        <v>1.7664826399328476E-3</v>
      </c>
      <c r="O120" s="34">
        <f t="shared" si="23"/>
        <v>7.0858161597815977E-4</v>
      </c>
      <c r="P120" s="30">
        <f t="shared" si="20"/>
        <v>10558</v>
      </c>
      <c r="Q120" s="35">
        <f t="shared" si="24"/>
        <v>10558</v>
      </c>
    </row>
    <row r="121" spans="1:17" x14ac:dyDescent="0.2">
      <c r="A121" s="27">
        <v>116</v>
      </c>
      <c r="B121" s="28" t="s">
        <v>98</v>
      </c>
      <c r="C121" s="28" t="s">
        <v>184</v>
      </c>
      <c r="D121" s="28" t="s">
        <v>1538</v>
      </c>
      <c r="E121" s="28" t="s">
        <v>184</v>
      </c>
      <c r="F121" s="29">
        <v>10498</v>
      </c>
      <c r="G121" s="30">
        <v>236498</v>
      </c>
      <c r="H121" s="31">
        <f t="shared" si="13"/>
        <v>4.4389381728386711E-2</v>
      </c>
      <c r="I121" s="32">
        <f t="shared" si="14"/>
        <v>1.7564439054759456E-3</v>
      </c>
      <c r="J121" s="32">
        <f t="shared" si="15"/>
        <v>7.0455482141870815E-4</v>
      </c>
      <c r="K121" s="33" t="str">
        <f>IFERROR(VLOOKUP(Datos!E121,Electos!$A$4:$B$158,2,FALSE),"-.-")</f>
        <v>Electo CC</v>
      </c>
      <c r="L121" s="34">
        <f t="shared" si="16"/>
        <v>1.7564439054759456E-3</v>
      </c>
      <c r="M121" s="34">
        <f t="shared" si="17"/>
        <v>7.0455482141870815E-4</v>
      </c>
      <c r="N121" s="34">
        <f t="shared" si="22"/>
        <v>1.7564439054759456E-3</v>
      </c>
      <c r="O121" s="34">
        <f t="shared" si="23"/>
        <v>7.0455482141870815E-4</v>
      </c>
      <c r="P121" s="30">
        <f t="shared" si="20"/>
        <v>10498</v>
      </c>
      <c r="Q121" s="35">
        <f t="shared" si="24"/>
        <v>10498</v>
      </c>
    </row>
    <row r="122" spans="1:17" x14ac:dyDescent="0.2">
      <c r="A122" s="27">
        <v>117</v>
      </c>
      <c r="B122" s="28" t="s">
        <v>25</v>
      </c>
      <c r="C122" s="28" t="s">
        <v>8</v>
      </c>
      <c r="D122" s="28" t="s">
        <v>38</v>
      </c>
      <c r="E122" s="28" t="s">
        <v>185</v>
      </c>
      <c r="F122" s="29">
        <v>10452</v>
      </c>
      <c r="G122" s="30">
        <v>324466</v>
      </c>
      <c r="H122" s="31">
        <f t="shared" si="13"/>
        <v>3.221292831914592E-2</v>
      </c>
      <c r="I122" s="31">
        <f t="shared" si="14"/>
        <v>1.7487475423923209E-3</v>
      </c>
      <c r="J122" s="31">
        <f t="shared" si="15"/>
        <v>7.01467612256462E-4</v>
      </c>
      <c r="K122" s="36" t="str">
        <f>IFERROR(VLOOKUP(Datos!E122,Electos!$A$4:$B$158,2,FALSE),"-.-")</f>
        <v>-.-</v>
      </c>
      <c r="L122" s="34" t="str">
        <f t="shared" si="16"/>
        <v/>
      </c>
      <c r="M122" s="34" t="str">
        <f t="shared" si="17"/>
        <v/>
      </c>
      <c r="N122" s="34">
        <f t="shared" si="22"/>
        <v>1.7487475423923209E-3</v>
      </c>
      <c r="O122" s="34">
        <f t="shared" si="23"/>
        <v>7.01467612256462E-4</v>
      </c>
      <c r="P122" s="30" t="str">
        <f t="shared" si="20"/>
        <v/>
      </c>
      <c r="Q122" s="35">
        <f t="shared" si="24"/>
        <v>10452</v>
      </c>
    </row>
    <row r="123" spans="1:17" x14ac:dyDescent="0.2">
      <c r="A123" s="27">
        <v>118</v>
      </c>
      <c r="B123" s="28" t="s">
        <v>11</v>
      </c>
      <c r="C123" s="28" t="s">
        <v>178</v>
      </c>
      <c r="D123" s="28" t="s">
        <v>9</v>
      </c>
      <c r="E123" s="28" t="s">
        <v>186</v>
      </c>
      <c r="F123" s="29">
        <v>10402</v>
      </c>
      <c r="G123" s="30">
        <v>393755</v>
      </c>
      <c r="H123" s="31">
        <f t="shared" si="13"/>
        <v>2.6417442318192784E-2</v>
      </c>
      <c r="I123" s="31">
        <f t="shared" si="14"/>
        <v>1.7403819303449025E-3</v>
      </c>
      <c r="J123" s="31">
        <f t="shared" si="15"/>
        <v>6.9811195012358567E-4</v>
      </c>
      <c r="K123" s="36" t="str">
        <f>IFERROR(VLOOKUP(Datos!E123,Electos!$A$4:$B$158,2,FALSE),"-.-")</f>
        <v>-.-</v>
      </c>
      <c r="L123" s="34" t="str">
        <f t="shared" si="16"/>
        <v/>
      </c>
      <c r="M123" s="34" t="str">
        <f t="shared" si="17"/>
        <v/>
      </c>
      <c r="N123" s="34">
        <f t="shared" si="22"/>
        <v>1.7403819303449025E-3</v>
      </c>
      <c r="O123" s="34">
        <f t="shared" si="23"/>
        <v>6.9811195012358567E-4</v>
      </c>
      <c r="P123" s="30" t="str">
        <f t="shared" si="20"/>
        <v/>
      </c>
      <c r="Q123" s="35">
        <f t="shared" si="24"/>
        <v>10402</v>
      </c>
    </row>
    <row r="124" spans="1:17" x14ac:dyDescent="0.2">
      <c r="A124" s="27">
        <v>119</v>
      </c>
      <c r="B124" s="28" t="s">
        <v>77</v>
      </c>
      <c r="C124" s="28" t="s">
        <v>187</v>
      </c>
      <c r="D124" s="28" t="s">
        <v>9</v>
      </c>
      <c r="E124" s="28" t="s">
        <v>188</v>
      </c>
      <c r="F124" s="29">
        <v>10360</v>
      </c>
      <c r="G124" s="30">
        <v>330364</v>
      </c>
      <c r="H124" s="31">
        <f t="shared" si="13"/>
        <v>3.135934908161906E-2</v>
      </c>
      <c r="I124" s="32">
        <f t="shared" si="14"/>
        <v>1.7333548162250711E-3</v>
      </c>
      <c r="J124" s="32">
        <f t="shared" si="15"/>
        <v>6.9529319393196959E-4</v>
      </c>
      <c r="K124" s="33" t="str">
        <f>IFERROR(VLOOKUP(Datos!E124,Electos!$A$4:$B$158,2,FALSE),"-.-")</f>
        <v>Electo CC</v>
      </c>
      <c r="L124" s="34">
        <f t="shared" si="16"/>
        <v>1.7333548162250711E-3</v>
      </c>
      <c r="M124" s="34">
        <f t="shared" si="17"/>
        <v>6.9529319393196959E-4</v>
      </c>
      <c r="N124" s="34">
        <f t="shared" si="22"/>
        <v>1.7333548162250711E-3</v>
      </c>
      <c r="O124" s="34">
        <f t="shared" si="23"/>
        <v>6.9529319393196959E-4</v>
      </c>
      <c r="P124" s="30">
        <f t="shared" si="20"/>
        <v>10360</v>
      </c>
      <c r="Q124" s="35">
        <f t="shared" si="24"/>
        <v>10360</v>
      </c>
    </row>
    <row r="125" spans="1:17" x14ac:dyDescent="0.2">
      <c r="A125" s="27">
        <v>120</v>
      </c>
      <c r="B125" s="28" t="s">
        <v>22</v>
      </c>
      <c r="C125" s="28" t="s">
        <v>8</v>
      </c>
      <c r="D125" s="28" t="s">
        <v>26</v>
      </c>
      <c r="E125" s="28" t="s">
        <v>189</v>
      </c>
      <c r="F125" s="29">
        <v>10352</v>
      </c>
      <c r="G125" s="30">
        <v>334014</v>
      </c>
      <c r="H125" s="31">
        <f t="shared" si="13"/>
        <v>3.099271288029843E-2</v>
      </c>
      <c r="I125" s="31">
        <f t="shared" si="14"/>
        <v>1.7320163182974841E-3</v>
      </c>
      <c r="J125" s="31">
        <f t="shared" si="15"/>
        <v>6.9475628799070934E-4</v>
      </c>
      <c r="K125" s="36" t="str">
        <f>IFERROR(VLOOKUP(Datos!E125,Electos!$A$4:$B$158,2,FALSE),"-.-")</f>
        <v>-.-</v>
      </c>
      <c r="L125" s="34" t="str">
        <f t="shared" si="16"/>
        <v/>
      </c>
      <c r="M125" s="34" t="str">
        <f t="shared" si="17"/>
        <v/>
      </c>
      <c r="N125" s="34">
        <f t="shared" si="22"/>
        <v>1.7320163182974841E-3</v>
      </c>
      <c r="O125" s="34">
        <f t="shared" si="23"/>
        <v>6.9475628799070934E-4</v>
      </c>
      <c r="P125" s="30" t="str">
        <f t="shared" si="20"/>
        <v/>
      </c>
      <c r="Q125" s="35">
        <f t="shared" si="24"/>
        <v>10352</v>
      </c>
    </row>
    <row r="126" spans="1:17" x14ac:dyDescent="0.2">
      <c r="A126" s="27">
        <v>121</v>
      </c>
      <c r="B126" s="28" t="s">
        <v>14</v>
      </c>
      <c r="C126" s="28" t="s">
        <v>8</v>
      </c>
      <c r="D126" s="28" t="s">
        <v>26</v>
      </c>
      <c r="E126" s="28" t="s">
        <v>190</v>
      </c>
      <c r="F126" s="29">
        <v>10338</v>
      </c>
      <c r="G126" s="30">
        <v>437492</v>
      </c>
      <c r="H126" s="31">
        <f t="shared" si="13"/>
        <v>2.3630146379819517E-2</v>
      </c>
      <c r="I126" s="31">
        <f t="shared" si="14"/>
        <v>1.7296739469242069E-3</v>
      </c>
      <c r="J126" s="31">
        <f t="shared" si="15"/>
        <v>6.9381670259350398E-4</v>
      </c>
      <c r="K126" s="36" t="str">
        <f>IFERROR(VLOOKUP(Datos!E126,Electos!$A$4:$B$158,2,FALSE),"-.-")</f>
        <v>-.-</v>
      </c>
      <c r="L126" s="34" t="str">
        <f t="shared" si="16"/>
        <v/>
      </c>
      <c r="M126" s="34" t="str">
        <f t="shared" si="17"/>
        <v/>
      </c>
      <c r="N126" s="34">
        <f t="shared" si="22"/>
        <v>1.7296739469242069E-3</v>
      </c>
      <c r="O126" s="34">
        <f t="shared" si="23"/>
        <v>6.9381670259350398E-4</v>
      </c>
      <c r="P126" s="30" t="str">
        <f t="shared" si="20"/>
        <v/>
      </c>
      <c r="Q126" s="35">
        <f t="shared" si="24"/>
        <v>10338</v>
      </c>
    </row>
    <row r="127" spans="1:17" x14ac:dyDescent="0.2">
      <c r="A127" s="27">
        <v>122</v>
      </c>
      <c r="B127" s="28" t="s">
        <v>60</v>
      </c>
      <c r="C127" s="28" t="s">
        <v>191</v>
      </c>
      <c r="D127" s="28" t="s">
        <v>9</v>
      </c>
      <c r="E127" s="28" t="s">
        <v>192</v>
      </c>
      <c r="F127" s="29">
        <v>10252</v>
      </c>
      <c r="G127" s="30">
        <v>166839</v>
      </c>
      <c r="H127" s="31">
        <f t="shared" si="13"/>
        <v>6.1448462289992151E-2</v>
      </c>
      <c r="I127" s="32">
        <f t="shared" si="14"/>
        <v>1.7152850942026476E-3</v>
      </c>
      <c r="J127" s="32">
        <f t="shared" si="15"/>
        <v>6.8804496372495679E-4</v>
      </c>
      <c r="K127" s="33" t="str">
        <f>IFERROR(VLOOKUP(Datos!E127,Electos!$A$4:$B$158,2,FALSE),"-.-")</f>
        <v>Electo CC</v>
      </c>
      <c r="L127" s="34">
        <f t="shared" si="16"/>
        <v>1.7152850942026476E-3</v>
      </c>
      <c r="M127" s="34">
        <f t="shared" si="17"/>
        <v>6.8804496372495679E-4</v>
      </c>
      <c r="N127" s="34">
        <f t="shared" si="22"/>
        <v>1.7152850942026476E-3</v>
      </c>
      <c r="O127" s="34">
        <f t="shared" si="23"/>
        <v>6.8804496372495679E-4</v>
      </c>
      <c r="P127" s="30">
        <f t="shared" si="20"/>
        <v>10252</v>
      </c>
      <c r="Q127" s="35">
        <f t="shared" si="24"/>
        <v>10252</v>
      </c>
    </row>
    <row r="128" spans="1:17" x14ac:dyDescent="0.2">
      <c r="A128" s="27">
        <v>123</v>
      </c>
      <c r="B128" s="28" t="s">
        <v>69</v>
      </c>
      <c r="C128" s="28" t="s">
        <v>12</v>
      </c>
      <c r="D128" s="28" t="s">
        <v>193</v>
      </c>
      <c r="E128" s="28" t="s">
        <v>194</v>
      </c>
      <c r="F128" s="29">
        <v>10235</v>
      </c>
      <c r="G128" s="30">
        <v>360232</v>
      </c>
      <c r="H128" s="31">
        <f t="shared" si="13"/>
        <v>2.841224544182638E-2</v>
      </c>
      <c r="I128" s="31">
        <f t="shared" si="14"/>
        <v>1.7124407861065253E-3</v>
      </c>
      <c r="J128" s="31">
        <f t="shared" si="15"/>
        <v>6.8690403859977887E-4</v>
      </c>
      <c r="K128" s="36" t="str">
        <f>IFERROR(VLOOKUP(Datos!E128,Electos!$A$4:$B$158,2,FALSE),"-.-")</f>
        <v>-.-</v>
      </c>
      <c r="L128" s="34" t="str">
        <f t="shared" si="16"/>
        <v/>
      </c>
      <c r="M128" s="34" t="str">
        <f t="shared" si="17"/>
        <v/>
      </c>
      <c r="N128" s="34">
        <f t="shared" si="22"/>
        <v>1.7124407861065253E-3</v>
      </c>
      <c r="O128" s="34">
        <f t="shared" si="23"/>
        <v>6.8690403859977887E-4</v>
      </c>
      <c r="P128" s="30" t="str">
        <f t="shared" si="20"/>
        <v/>
      </c>
      <c r="Q128" s="35">
        <f t="shared" si="24"/>
        <v>10235</v>
      </c>
    </row>
    <row r="129" spans="1:17" x14ac:dyDescent="0.2">
      <c r="A129" s="27">
        <v>124</v>
      </c>
      <c r="B129" s="28" t="s">
        <v>7</v>
      </c>
      <c r="C129" s="28" t="s">
        <v>8</v>
      </c>
      <c r="D129" s="28" t="s">
        <v>124</v>
      </c>
      <c r="E129" s="28" t="s">
        <v>195</v>
      </c>
      <c r="F129" s="29">
        <v>10226</v>
      </c>
      <c r="G129" s="30">
        <v>474183</v>
      </c>
      <c r="H129" s="31">
        <f t="shared" si="13"/>
        <v>2.1565513736257941E-2</v>
      </c>
      <c r="I129" s="31">
        <f t="shared" si="14"/>
        <v>1.71093497593799E-3</v>
      </c>
      <c r="J129" s="31">
        <f t="shared" si="15"/>
        <v>6.863000194158611E-4</v>
      </c>
      <c r="K129" s="36" t="str">
        <f>IFERROR(VLOOKUP(Datos!E129,Electos!$A$4:$B$158,2,FALSE),"-.-")</f>
        <v>-.-</v>
      </c>
      <c r="L129" s="34" t="str">
        <f t="shared" si="16"/>
        <v/>
      </c>
      <c r="M129" s="34" t="str">
        <f t="shared" si="17"/>
        <v/>
      </c>
      <c r="N129" s="34">
        <f t="shared" si="22"/>
        <v>1.71093497593799E-3</v>
      </c>
      <c r="O129" s="34">
        <f t="shared" si="23"/>
        <v>6.863000194158611E-4</v>
      </c>
      <c r="P129" s="30" t="str">
        <f t="shared" si="20"/>
        <v/>
      </c>
      <c r="Q129" s="35">
        <f t="shared" si="24"/>
        <v>10226</v>
      </c>
    </row>
    <row r="130" spans="1:17" x14ac:dyDescent="0.2">
      <c r="A130" s="27">
        <v>125</v>
      </c>
      <c r="B130" s="28" t="s">
        <v>196</v>
      </c>
      <c r="C130" s="28" t="s">
        <v>8</v>
      </c>
      <c r="D130" s="28" t="s">
        <v>38</v>
      </c>
      <c r="E130" s="28" t="s">
        <v>197</v>
      </c>
      <c r="F130" s="29">
        <v>10175</v>
      </c>
      <c r="G130" s="30">
        <v>89329</v>
      </c>
      <c r="H130" s="31">
        <f t="shared" si="13"/>
        <v>0.11390477896315866</v>
      </c>
      <c r="I130" s="32">
        <f t="shared" si="14"/>
        <v>1.7024020516496234E-3</v>
      </c>
      <c r="J130" s="32">
        <f t="shared" si="15"/>
        <v>6.8287724404032725E-4</v>
      </c>
      <c r="K130" s="33" t="str">
        <f>IFERROR(VLOOKUP(Datos!E130,Electos!$A$4:$B$158,2,FALSE),"-.-")</f>
        <v>Electo CC</v>
      </c>
      <c r="L130" s="34">
        <f t="shared" si="16"/>
        <v>1.7024020516496234E-3</v>
      </c>
      <c r="M130" s="34">
        <f t="shared" si="17"/>
        <v>6.8287724404032725E-4</v>
      </c>
      <c r="N130" s="34">
        <f t="shared" si="22"/>
        <v>1.7024020516496234E-3</v>
      </c>
      <c r="O130" s="34">
        <f t="shared" si="23"/>
        <v>6.8287724404032725E-4</v>
      </c>
      <c r="P130" s="30">
        <f t="shared" si="20"/>
        <v>10175</v>
      </c>
      <c r="Q130" s="35">
        <f t="shared" si="24"/>
        <v>10175</v>
      </c>
    </row>
    <row r="131" spans="1:17" x14ac:dyDescent="0.2">
      <c r="A131" s="27">
        <v>126</v>
      </c>
      <c r="B131" s="28" t="s">
        <v>16</v>
      </c>
      <c r="C131" s="28" t="s">
        <v>8</v>
      </c>
      <c r="D131" s="28" t="s">
        <v>38</v>
      </c>
      <c r="E131" s="28" t="s">
        <v>198</v>
      </c>
      <c r="F131" s="29">
        <v>10153</v>
      </c>
      <c r="G131" s="30">
        <v>387832</v>
      </c>
      <c r="H131" s="31">
        <f t="shared" si="13"/>
        <v>2.6178860950102106E-2</v>
      </c>
      <c r="I131" s="37">
        <f t="shared" si="14"/>
        <v>1.6987211823487594E-3</v>
      </c>
      <c r="J131" s="37">
        <f t="shared" si="15"/>
        <v>6.8140075270186175E-4</v>
      </c>
      <c r="K131" s="38" t="str">
        <f>IFERROR(VLOOKUP(Datos!E131,Electos!$A$4:$B$158,2,FALSE),"-.-")</f>
        <v>-.-</v>
      </c>
      <c r="L131" s="34" t="str">
        <f t="shared" si="16"/>
        <v/>
      </c>
      <c r="M131" s="34" t="str">
        <f t="shared" si="17"/>
        <v/>
      </c>
      <c r="N131" s="34">
        <f t="shared" si="22"/>
        <v>1.6987211823487594E-3</v>
      </c>
      <c r="O131" s="34">
        <f t="shared" si="23"/>
        <v>6.8140075270186175E-4</v>
      </c>
      <c r="P131" s="30" t="str">
        <f t="shared" si="20"/>
        <v/>
      </c>
      <c r="Q131" s="35">
        <f t="shared" si="24"/>
        <v>10153</v>
      </c>
    </row>
    <row r="132" spans="1:17" x14ac:dyDescent="0.2">
      <c r="A132" s="27">
        <v>127</v>
      </c>
      <c r="B132" s="28" t="s">
        <v>44</v>
      </c>
      <c r="C132" s="28" t="s">
        <v>8</v>
      </c>
      <c r="D132" s="28" t="s">
        <v>38</v>
      </c>
      <c r="E132" s="28" t="s">
        <v>199</v>
      </c>
      <c r="F132" s="29">
        <v>10076</v>
      </c>
      <c r="G132" s="30">
        <v>248286</v>
      </c>
      <c r="H132" s="31">
        <f t="shared" si="13"/>
        <v>4.058223178109116E-2</v>
      </c>
      <c r="I132" s="31">
        <f t="shared" si="14"/>
        <v>1.6858381397957352E-3</v>
      </c>
      <c r="J132" s="31">
        <f t="shared" si="15"/>
        <v>6.7623303301723222E-4</v>
      </c>
      <c r="K132" s="36" t="str">
        <f>IFERROR(VLOOKUP(Datos!E132,Electos!$A$4:$B$158,2,FALSE),"-.-")</f>
        <v>-.-</v>
      </c>
      <c r="L132" s="34" t="str">
        <f t="shared" si="16"/>
        <v/>
      </c>
      <c r="M132" s="34" t="str">
        <f t="shared" si="17"/>
        <v/>
      </c>
      <c r="N132" s="34">
        <f t="shared" si="22"/>
        <v>1.6858381397957352E-3</v>
      </c>
      <c r="O132" s="34">
        <f t="shared" si="23"/>
        <v>6.7623303301723222E-4</v>
      </c>
      <c r="P132" s="30" t="str">
        <f t="shared" si="20"/>
        <v/>
      </c>
      <c r="Q132" s="35">
        <f t="shared" si="24"/>
        <v>10076</v>
      </c>
    </row>
    <row r="133" spans="1:17" x14ac:dyDescent="0.2">
      <c r="A133" s="27">
        <v>128</v>
      </c>
      <c r="B133" s="28" t="s">
        <v>100</v>
      </c>
      <c r="C133" s="28" t="s">
        <v>9</v>
      </c>
      <c r="D133" s="28" t="s">
        <v>9</v>
      </c>
      <c r="E133" s="28" t="s">
        <v>200</v>
      </c>
      <c r="F133" s="29">
        <v>9785</v>
      </c>
      <c r="G133" s="30">
        <v>185797</v>
      </c>
      <c r="H133" s="31">
        <f t="shared" si="13"/>
        <v>5.2665005355307139E-2</v>
      </c>
      <c r="I133" s="31">
        <f t="shared" si="14"/>
        <v>1.6371502776797607E-3</v>
      </c>
      <c r="J133" s="31">
        <f t="shared" si="15"/>
        <v>6.5670307940389212E-4</v>
      </c>
      <c r="K133" s="36" t="str">
        <f>IFERROR(VLOOKUP(Datos!E133,Electos!$A$4:$B$158,2,FALSE),"-.-")</f>
        <v>-.-</v>
      </c>
      <c r="L133" s="34" t="str">
        <f t="shared" si="16"/>
        <v/>
      </c>
      <c r="M133" s="34" t="str">
        <f t="shared" si="17"/>
        <v/>
      </c>
      <c r="N133" s="34">
        <f t="shared" si="22"/>
        <v>1.6371502776797607E-3</v>
      </c>
      <c r="O133" s="34">
        <f t="shared" si="23"/>
        <v>6.5670307940389212E-4</v>
      </c>
      <c r="P133" s="30" t="str">
        <f t="shared" si="20"/>
        <v/>
      </c>
      <c r="Q133" s="35">
        <f t="shared" si="24"/>
        <v>9785</v>
      </c>
    </row>
    <row r="134" spans="1:17" x14ac:dyDescent="0.2">
      <c r="A134" s="27">
        <v>129</v>
      </c>
      <c r="B134" s="28" t="s">
        <v>19</v>
      </c>
      <c r="C134" s="28" t="s">
        <v>8</v>
      </c>
      <c r="D134" s="28" t="s">
        <v>9</v>
      </c>
      <c r="E134" s="28" t="s">
        <v>201</v>
      </c>
      <c r="F134" s="29">
        <v>9760</v>
      </c>
      <c r="G134" s="30">
        <v>351328</v>
      </c>
      <c r="H134" s="31">
        <f t="shared" ref="H134:H197" si="25">F134/G134</f>
        <v>2.778030786046088E-2</v>
      </c>
      <c r="I134" s="31">
        <f t="shared" ref="I134:I197" si="26">F134/$I$5</f>
        <v>1.6329674716560516E-3</v>
      </c>
      <c r="J134" s="31">
        <f t="shared" ref="J134:J197" si="27">F134/$J$5</f>
        <v>6.5502524833745395E-4</v>
      </c>
      <c r="K134" s="36" t="str">
        <f>IFERROR(VLOOKUP(Datos!E134,Electos!$A$4:$B$158,2,FALSE),"-.-")</f>
        <v>-.-</v>
      </c>
      <c r="L134" s="34" t="str">
        <f t="shared" ref="L134:L197" si="28">IF(K134="Electo CC",I134,"")</f>
        <v/>
      </c>
      <c r="M134" s="34" t="str">
        <f t="shared" ref="M134:M197" si="29">IF(K134="Electo CC",J134,"")</f>
        <v/>
      </c>
      <c r="N134" s="34">
        <f t="shared" ref="N134:N160" si="30">I134</f>
        <v>1.6329674716560516E-3</v>
      </c>
      <c r="O134" s="34">
        <f t="shared" ref="O134:O160" si="31">J134</f>
        <v>6.5502524833745395E-4</v>
      </c>
      <c r="P134" s="30" t="str">
        <f t="shared" ref="P134:P197" si="32">IF(K134="Electo CC",F134,"")</f>
        <v/>
      </c>
      <c r="Q134" s="35">
        <f t="shared" ref="Q134:Q160" si="33">F134</f>
        <v>9760</v>
      </c>
    </row>
    <row r="135" spans="1:17" x14ac:dyDescent="0.2">
      <c r="A135" s="27">
        <v>130</v>
      </c>
      <c r="B135" s="28" t="s">
        <v>77</v>
      </c>
      <c r="C135" s="28" t="s">
        <v>8</v>
      </c>
      <c r="D135" s="28" t="s">
        <v>38</v>
      </c>
      <c r="E135" s="28" t="s">
        <v>202</v>
      </c>
      <c r="F135" s="29">
        <v>9729</v>
      </c>
      <c r="G135" s="30">
        <v>330364</v>
      </c>
      <c r="H135" s="31">
        <f t="shared" si="25"/>
        <v>2.9449334673269486E-2</v>
      </c>
      <c r="I135" s="31">
        <f t="shared" si="26"/>
        <v>1.6277807921866521E-3</v>
      </c>
      <c r="J135" s="31">
        <f t="shared" si="27"/>
        <v>6.5294473781507068E-4</v>
      </c>
      <c r="K135" s="36" t="str">
        <f>IFERROR(VLOOKUP(Datos!E135,Electos!$A$4:$B$158,2,FALSE),"-.-")</f>
        <v>-.-</v>
      </c>
      <c r="L135" s="34" t="str">
        <f t="shared" si="28"/>
        <v/>
      </c>
      <c r="M135" s="34" t="str">
        <f t="shared" si="29"/>
        <v/>
      </c>
      <c r="N135" s="34">
        <f t="shared" si="30"/>
        <v>1.6277807921866521E-3</v>
      </c>
      <c r="O135" s="34">
        <f t="shared" si="31"/>
        <v>6.5294473781507068E-4</v>
      </c>
      <c r="P135" s="30" t="str">
        <f t="shared" si="32"/>
        <v/>
      </c>
      <c r="Q135" s="35">
        <f t="shared" si="33"/>
        <v>9729</v>
      </c>
    </row>
    <row r="136" spans="1:17" x14ac:dyDescent="0.2">
      <c r="A136" s="27">
        <v>131</v>
      </c>
      <c r="B136" s="28" t="s">
        <v>7</v>
      </c>
      <c r="C136" s="28" t="s">
        <v>31</v>
      </c>
      <c r="D136" s="28" t="s">
        <v>9</v>
      </c>
      <c r="E136" s="28" t="s">
        <v>203</v>
      </c>
      <c r="F136" s="29">
        <v>9621</v>
      </c>
      <c r="G136" s="30">
        <v>474183</v>
      </c>
      <c r="H136" s="31">
        <f t="shared" si="25"/>
        <v>2.0289635014329909E-2</v>
      </c>
      <c r="I136" s="32">
        <f t="shared" si="26"/>
        <v>1.6097110701642286E-3</v>
      </c>
      <c r="J136" s="32">
        <f t="shared" si="27"/>
        <v>6.4569650760805787E-4</v>
      </c>
      <c r="K136" s="33" t="str">
        <f>IFERROR(VLOOKUP(Datos!E136,Electos!$A$4:$B$158,2,FALSE),"-.-")</f>
        <v>Electo CC</v>
      </c>
      <c r="L136" s="34">
        <f t="shared" si="28"/>
        <v>1.6097110701642286E-3</v>
      </c>
      <c r="M136" s="34">
        <f t="shared" si="29"/>
        <v>6.4569650760805787E-4</v>
      </c>
      <c r="N136" s="34">
        <f t="shared" si="30"/>
        <v>1.6097110701642286E-3</v>
      </c>
      <c r="O136" s="34">
        <f t="shared" si="31"/>
        <v>6.4569650760805787E-4</v>
      </c>
      <c r="P136" s="30">
        <f t="shared" si="32"/>
        <v>9621</v>
      </c>
      <c r="Q136" s="35">
        <f t="shared" si="33"/>
        <v>9621</v>
      </c>
    </row>
    <row r="137" spans="1:17" x14ac:dyDescent="0.2">
      <c r="A137" s="27">
        <v>132</v>
      </c>
      <c r="B137" s="28" t="s">
        <v>77</v>
      </c>
      <c r="C137" s="28" t="s">
        <v>204</v>
      </c>
      <c r="D137" s="28" t="s">
        <v>9</v>
      </c>
      <c r="E137" s="28" t="s">
        <v>205</v>
      </c>
      <c r="F137" s="29">
        <v>9605</v>
      </c>
      <c r="G137" s="30">
        <v>330364</v>
      </c>
      <c r="H137" s="31">
        <f t="shared" si="25"/>
        <v>2.9073991112833118E-2</v>
      </c>
      <c r="I137" s="32">
        <f t="shared" si="26"/>
        <v>1.6070340743090548E-3</v>
      </c>
      <c r="J137" s="32">
        <f t="shared" si="27"/>
        <v>6.4462269572553748E-4</v>
      </c>
      <c r="K137" s="33" t="str">
        <f>IFERROR(VLOOKUP(Datos!E137,Electos!$A$4:$B$158,2,FALSE),"-.-")</f>
        <v>Electo CC</v>
      </c>
      <c r="L137" s="34">
        <f t="shared" si="28"/>
        <v>1.6070340743090548E-3</v>
      </c>
      <c r="M137" s="34">
        <f t="shared" si="29"/>
        <v>6.4462269572553748E-4</v>
      </c>
      <c r="N137" s="34">
        <f t="shared" si="30"/>
        <v>1.6070340743090548E-3</v>
      </c>
      <c r="O137" s="34">
        <f t="shared" si="31"/>
        <v>6.4462269572553748E-4</v>
      </c>
      <c r="P137" s="30">
        <f t="shared" si="32"/>
        <v>9605</v>
      </c>
      <c r="Q137" s="35">
        <f t="shared" si="33"/>
        <v>9605</v>
      </c>
    </row>
    <row r="138" spans="1:17" x14ac:dyDescent="0.2">
      <c r="A138" s="27">
        <v>133</v>
      </c>
      <c r="B138" s="28" t="s">
        <v>22</v>
      </c>
      <c r="C138" s="28" t="s">
        <v>31</v>
      </c>
      <c r="D138" s="28" t="s">
        <v>32</v>
      </c>
      <c r="E138" s="28" t="s">
        <v>206</v>
      </c>
      <c r="F138" s="29">
        <v>9589</v>
      </c>
      <c r="G138" s="30">
        <v>334014</v>
      </c>
      <c r="H138" s="31">
        <f t="shared" si="25"/>
        <v>2.8708377493158969E-2</v>
      </c>
      <c r="I138" s="32">
        <f t="shared" si="26"/>
        <v>1.604357078453881E-3</v>
      </c>
      <c r="J138" s="32">
        <f t="shared" si="27"/>
        <v>6.4354888384301698E-4</v>
      </c>
      <c r="K138" s="33" t="str">
        <f>IFERROR(VLOOKUP(Datos!E138,Electos!$A$4:$B$158,2,FALSE),"-.-")</f>
        <v>Electo CC</v>
      </c>
      <c r="L138" s="34">
        <f t="shared" si="28"/>
        <v>1.604357078453881E-3</v>
      </c>
      <c r="M138" s="34">
        <f t="shared" si="29"/>
        <v>6.4354888384301698E-4</v>
      </c>
      <c r="N138" s="34">
        <f t="shared" si="30"/>
        <v>1.604357078453881E-3</v>
      </c>
      <c r="O138" s="34">
        <f t="shared" si="31"/>
        <v>6.4354888384301698E-4</v>
      </c>
      <c r="P138" s="30">
        <f t="shared" si="32"/>
        <v>9589</v>
      </c>
      <c r="Q138" s="35">
        <f t="shared" si="33"/>
        <v>9589</v>
      </c>
    </row>
    <row r="139" spans="1:17" x14ac:dyDescent="0.2">
      <c r="A139" s="27">
        <v>134</v>
      </c>
      <c r="B139" s="28" t="s">
        <v>60</v>
      </c>
      <c r="C139" s="28" t="s">
        <v>8</v>
      </c>
      <c r="D139" s="28" t="s">
        <v>38</v>
      </c>
      <c r="E139" s="28" t="s">
        <v>207</v>
      </c>
      <c r="F139" s="29">
        <v>9519</v>
      </c>
      <c r="G139" s="30">
        <v>166839</v>
      </c>
      <c r="H139" s="31">
        <f t="shared" si="25"/>
        <v>5.7055005124701061E-2</v>
      </c>
      <c r="I139" s="31">
        <f t="shared" si="26"/>
        <v>1.5926452215874953E-3</v>
      </c>
      <c r="J139" s="31">
        <f t="shared" si="27"/>
        <v>6.3885095685699018E-4</v>
      </c>
      <c r="K139" s="36" t="str">
        <f>IFERROR(VLOOKUP(Datos!E139,Electos!$A$4:$B$158,2,FALSE),"-.-")</f>
        <v>-.-</v>
      </c>
      <c r="L139" s="34" t="str">
        <f t="shared" si="28"/>
        <v/>
      </c>
      <c r="M139" s="34" t="str">
        <f t="shared" si="29"/>
        <v/>
      </c>
      <c r="N139" s="34">
        <f t="shared" si="30"/>
        <v>1.5926452215874953E-3</v>
      </c>
      <c r="O139" s="34">
        <f t="shared" si="31"/>
        <v>6.3885095685699018E-4</v>
      </c>
      <c r="P139" s="30" t="str">
        <f t="shared" si="32"/>
        <v/>
      </c>
      <c r="Q139" s="35">
        <f t="shared" si="33"/>
        <v>9519</v>
      </c>
    </row>
    <row r="140" spans="1:17" x14ac:dyDescent="0.2">
      <c r="A140" s="27">
        <v>135</v>
      </c>
      <c r="B140" s="28" t="s">
        <v>14</v>
      </c>
      <c r="C140" s="28" t="s">
        <v>182</v>
      </c>
      <c r="D140" s="28" t="s">
        <v>9</v>
      </c>
      <c r="E140" s="28" t="s">
        <v>208</v>
      </c>
      <c r="F140" s="29">
        <v>9466</v>
      </c>
      <c r="G140" s="30">
        <v>437492</v>
      </c>
      <c r="H140" s="31">
        <f t="shared" si="25"/>
        <v>2.1636967075969391E-2</v>
      </c>
      <c r="I140" s="31">
        <f t="shared" si="26"/>
        <v>1.583777672817232E-3</v>
      </c>
      <c r="J140" s="31">
        <f t="shared" si="27"/>
        <v>6.3529395499614129E-4</v>
      </c>
      <c r="K140" s="36" t="str">
        <f>IFERROR(VLOOKUP(Datos!E140,Electos!$A$4:$B$158,2,FALSE),"-.-")</f>
        <v>-.-</v>
      </c>
      <c r="L140" s="34" t="str">
        <f t="shared" si="28"/>
        <v/>
      </c>
      <c r="M140" s="34" t="str">
        <f t="shared" si="29"/>
        <v/>
      </c>
      <c r="N140" s="34">
        <f t="shared" si="30"/>
        <v>1.583777672817232E-3</v>
      </c>
      <c r="O140" s="34">
        <f t="shared" si="31"/>
        <v>6.3529395499614129E-4</v>
      </c>
      <c r="P140" s="30" t="str">
        <f t="shared" si="32"/>
        <v/>
      </c>
      <c r="Q140" s="35">
        <f t="shared" si="33"/>
        <v>9466</v>
      </c>
    </row>
    <row r="141" spans="1:17" x14ac:dyDescent="0.2">
      <c r="A141" s="27">
        <v>136</v>
      </c>
      <c r="B141" s="28" t="s">
        <v>25</v>
      </c>
      <c r="C141" s="28" t="s">
        <v>12</v>
      </c>
      <c r="D141" s="28" t="s">
        <v>193</v>
      </c>
      <c r="E141" s="28" t="s">
        <v>209</v>
      </c>
      <c r="F141" s="29">
        <v>9455</v>
      </c>
      <c r="G141" s="30">
        <v>324466</v>
      </c>
      <c r="H141" s="31">
        <f t="shared" si="25"/>
        <v>2.9140187261531253E-2</v>
      </c>
      <c r="I141" s="31">
        <f t="shared" si="26"/>
        <v>1.5819372381667999E-3</v>
      </c>
      <c r="J141" s="31">
        <f t="shared" si="27"/>
        <v>6.3455570932690849E-4</v>
      </c>
      <c r="K141" s="36" t="str">
        <f>IFERROR(VLOOKUP(Datos!E141,Electos!$A$4:$B$158,2,FALSE),"-.-")</f>
        <v>-.-</v>
      </c>
      <c r="L141" s="34" t="str">
        <f t="shared" si="28"/>
        <v/>
      </c>
      <c r="M141" s="34" t="str">
        <f t="shared" si="29"/>
        <v/>
      </c>
      <c r="N141" s="34">
        <f t="shared" si="30"/>
        <v>1.5819372381667999E-3</v>
      </c>
      <c r="O141" s="34">
        <f t="shared" si="31"/>
        <v>6.3455570932690849E-4</v>
      </c>
      <c r="P141" s="30" t="str">
        <f t="shared" si="32"/>
        <v/>
      </c>
      <c r="Q141" s="35">
        <f t="shared" si="33"/>
        <v>9455</v>
      </c>
    </row>
    <row r="142" spans="1:17" x14ac:dyDescent="0.2">
      <c r="A142" s="27">
        <v>137</v>
      </c>
      <c r="B142" s="28" t="s">
        <v>14</v>
      </c>
      <c r="C142" s="28" t="s">
        <v>8</v>
      </c>
      <c r="D142" s="28" t="s">
        <v>38</v>
      </c>
      <c r="E142" s="28" t="s">
        <v>210</v>
      </c>
      <c r="F142" s="29">
        <v>9449</v>
      </c>
      <c r="G142" s="30">
        <v>437492</v>
      </c>
      <c r="H142" s="31">
        <f t="shared" si="25"/>
        <v>2.1598109222568641E-2</v>
      </c>
      <c r="I142" s="31">
        <f t="shared" si="26"/>
        <v>1.5809333647211097E-3</v>
      </c>
      <c r="J142" s="31">
        <f t="shared" si="27"/>
        <v>6.3415302987096338E-4</v>
      </c>
      <c r="K142" s="36" t="str">
        <f>IFERROR(VLOOKUP(Datos!E142,Electos!$A$4:$B$158,2,FALSE),"-.-")</f>
        <v>-.-</v>
      </c>
      <c r="L142" s="34" t="str">
        <f t="shared" si="28"/>
        <v/>
      </c>
      <c r="M142" s="34" t="str">
        <f t="shared" si="29"/>
        <v/>
      </c>
      <c r="N142" s="34">
        <f t="shared" si="30"/>
        <v>1.5809333647211097E-3</v>
      </c>
      <c r="O142" s="34">
        <f t="shared" si="31"/>
        <v>6.3415302987096338E-4</v>
      </c>
      <c r="P142" s="30" t="str">
        <f t="shared" si="32"/>
        <v/>
      </c>
      <c r="Q142" s="35">
        <f t="shared" si="33"/>
        <v>9449</v>
      </c>
    </row>
    <row r="143" spans="1:17" x14ac:dyDescent="0.2">
      <c r="A143" s="27">
        <v>138</v>
      </c>
      <c r="B143" s="28" t="s">
        <v>22</v>
      </c>
      <c r="C143" s="28" t="s">
        <v>211</v>
      </c>
      <c r="D143" s="28" t="s">
        <v>9</v>
      </c>
      <c r="E143" s="28" t="s">
        <v>212</v>
      </c>
      <c r="F143" s="29">
        <v>9422</v>
      </c>
      <c r="G143" s="30">
        <v>334014</v>
      </c>
      <c r="H143" s="31">
        <f t="shared" si="25"/>
        <v>2.8208398450364356E-2</v>
      </c>
      <c r="I143" s="31">
        <f t="shared" si="26"/>
        <v>1.5764159342155038E-3</v>
      </c>
      <c r="J143" s="31">
        <f t="shared" si="27"/>
        <v>6.3234097231921018E-4</v>
      </c>
      <c r="K143" s="36" t="str">
        <f>IFERROR(VLOOKUP(Datos!E143,Electos!$A$4:$B$158,2,FALSE),"-.-")</f>
        <v>-.-</v>
      </c>
      <c r="L143" s="34" t="str">
        <f t="shared" si="28"/>
        <v/>
      </c>
      <c r="M143" s="34" t="str">
        <f t="shared" si="29"/>
        <v/>
      </c>
      <c r="N143" s="34">
        <f t="shared" si="30"/>
        <v>1.5764159342155038E-3</v>
      </c>
      <c r="O143" s="34">
        <f t="shared" si="31"/>
        <v>6.3234097231921018E-4</v>
      </c>
      <c r="P143" s="30" t="str">
        <f t="shared" si="32"/>
        <v/>
      </c>
      <c r="Q143" s="35">
        <f t="shared" si="33"/>
        <v>9422</v>
      </c>
    </row>
    <row r="144" spans="1:17" x14ac:dyDescent="0.2">
      <c r="A144" s="27">
        <v>139</v>
      </c>
      <c r="B144" s="28" t="s">
        <v>7</v>
      </c>
      <c r="C144" s="28" t="s">
        <v>31</v>
      </c>
      <c r="D144" s="28" t="s">
        <v>32</v>
      </c>
      <c r="E144" s="28" t="s">
        <v>213</v>
      </c>
      <c r="F144" s="29">
        <v>9363</v>
      </c>
      <c r="G144" s="30">
        <v>474183</v>
      </c>
      <c r="H144" s="31">
        <f t="shared" si="25"/>
        <v>1.9745541278367213E-2</v>
      </c>
      <c r="I144" s="31">
        <f t="shared" si="26"/>
        <v>1.5665445119995502E-3</v>
      </c>
      <c r="J144" s="31">
        <f t="shared" si="27"/>
        <v>6.2838129100241619E-4</v>
      </c>
      <c r="K144" s="36" t="str">
        <f>IFERROR(VLOOKUP(Datos!E144,Electos!$A$4:$B$158,2,FALSE),"-.-")</f>
        <v>-.-</v>
      </c>
      <c r="L144" s="34" t="str">
        <f t="shared" si="28"/>
        <v/>
      </c>
      <c r="M144" s="34" t="str">
        <f t="shared" si="29"/>
        <v/>
      </c>
      <c r="N144" s="34">
        <f t="shared" si="30"/>
        <v>1.5665445119995502E-3</v>
      </c>
      <c r="O144" s="34">
        <f t="shared" si="31"/>
        <v>6.2838129100241619E-4</v>
      </c>
      <c r="P144" s="30" t="str">
        <f t="shared" si="32"/>
        <v/>
      </c>
      <c r="Q144" s="35">
        <f t="shared" si="33"/>
        <v>9363</v>
      </c>
    </row>
    <row r="145" spans="1:17" x14ac:dyDescent="0.2">
      <c r="A145" s="27">
        <v>140</v>
      </c>
      <c r="B145" s="28" t="s">
        <v>16</v>
      </c>
      <c r="C145" s="28" t="s">
        <v>12</v>
      </c>
      <c r="D145" s="28" t="s">
        <v>64</v>
      </c>
      <c r="E145" s="28" t="s">
        <v>214</v>
      </c>
      <c r="F145" s="29">
        <v>9298</v>
      </c>
      <c r="G145" s="30">
        <v>387832</v>
      </c>
      <c r="H145" s="31">
        <f t="shared" si="25"/>
        <v>2.3974298149714308E-2</v>
      </c>
      <c r="I145" s="31">
        <f t="shared" si="26"/>
        <v>1.5556692163379065E-3</v>
      </c>
      <c r="J145" s="31">
        <f t="shared" si="27"/>
        <v>6.2401893022967698E-4</v>
      </c>
      <c r="K145" s="36" t="str">
        <f>IFERROR(VLOOKUP(Datos!E145,Electos!$A$4:$B$158,2,FALSE),"-.-")</f>
        <v>-.-</v>
      </c>
      <c r="L145" s="34" t="str">
        <f t="shared" si="28"/>
        <v/>
      </c>
      <c r="M145" s="34" t="str">
        <f t="shared" si="29"/>
        <v/>
      </c>
      <c r="N145" s="34">
        <f t="shared" si="30"/>
        <v>1.5556692163379065E-3</v>
      </c>
      <c r="O145" s="34">
        <f t="shared" si="31"/>
        <v>6.2401893022967698E-4</v>
      </c>
      <c r="P145" s="30" t="str">
        <f t="shared" si="32"/>
        <v/>
      </c>
      <c r="Q145" s="35">
        <f t="shared" si="33"/>
        <v>9298</v>
      </c>
    </row>
    <row r="146" spans="1:17" x14ac:dyDescent="0.2">
      <c r="A146" s="27">
        <v>141</v>
      </c>
      <c r="B146" s="28" t="s">
        <v>22</v>
      </c>
      <c r="C146" s="28" t="s">
        <v>8</v>
      </c>
      <c r="D146" s="28" t="s">
        <v>38</v>
      </c>
      <c r="E146" s="28" t="s">
        <v>215</v>
      </c>
      <c r="F146" s="29">
        <v>9276</v>
      </c>
      <c r="G146" s="30">
        <v>334014</v>
      </c>
      <c r="H146" s="31">
        <f t="shared" si="25"/>
        <v>2.7771291023729543E-2</v>
      </c>
      <c r="I146" s="31">
        <f t="shared" si="26"/>
        <v>1.5519883470370424E-3</v>
      </c>
      <c r="J146" s="31">
        <f t="shared" si="27"/>
        <v>6.2254243889121137E-4</v>
      </c>
      <c r="K146" s="36" t="str">
        <f>IFERROR(VLOOKUP(Datos!E146,Electos!$A$4:$B$158,2,FALSE),"-.-")</f>
        <v>-.-</v>
      </c>
      <c r="L146" s="34" t="str">
        <f t="shared" si="28"/>
        <v/>
      </c>
      <c r="M146" s="34" t="str">
        <f t="shared" si="29"/>
        <v/>
      </c>
      <c r="N146" s="34">
        <f t="shared" si="30"/>
        <v>1.5519883470370424E-3</v>
      </c>
      <c r="O146" s="34">
        <f t="shared" si="31"/>
        <v>6.2254243889121137E-4</v>
      </c>
      <c r="P146" s="30" t="str">
        <f t="shared" si="32"/>
        <v/>
      </c>
      <c r="Q146" s="35">
        <f t="shared" si="33"/>
        <v>9276</v>
      </c>
    </row>
    <row r="147" spans="1:17" x14ac:dyDescent="0.2">
      <c r="A147" s="27">
        <v>142</v>
      </c>
      <c r="B147" s="28" t="s">
        <v>77</v>
      </c>
      <c r="C147" s="28" t="s">
        <v>12</v>
      </c>
      <c r="D147" s="28" t="s">
        <v>64</v>
      </c>
      <c r="E147" s="28" t="s">
        <v>216</v>
      </c>
      <c r="F147" s="29">
        <v>9274</v>
      </c>
      <c r="G147" s="30">
        <v>330364</v>
      </c>
      <c r="H147" s="31">
        <f t="shared" si="25"/>
        <v>2.8072065963603784E-2</v>
      </c>
      <c r="I147" s="32">
        <f t="shared" si="26"/>
        <v>1.5516537225551458E-3</v>
      </c>
      <c r="J147" s="32">
        <f t="shared" si="27"/>
        <v>6.2240821240589633E-4</v>
      </c>
      <c r="K147" s="33" t="str">
        <f>IFERROR(VLOOKUP(Datos!E147,Electos!$A$4:$B$158,2,FALSE),"-.-")</f>
        <v>Electo CC</v>
      </c>
      <c r="L147" s="34">
        <f t="shared" si="28"/>
        <v>1.5516537225551458E-3</v>
      </c>
      <c r="M147" s="34">
        <f t="shared" si="29"/>
        <v>6.2240821240589633E-4</v>
      </c>
      <c r="N147" s="34">
        <f t="shared" si="30"/>
        <v>1.5516537225551458E-3</v>
      </c>
      <c r="O147" s="34">
        <f t="shared" si="31"/>
        <v>6.2240821240589633E-4</v>
      </c>
      <c r="P147" s="30">
        <f t="shared" si="32"/>
        <v>9274</v>
      </c>
      <c r="Q147" s="35">
        <f t="shared" si="33"/>
        <v>9274</v>
      </c>
    </row>
    <row r="148" spans="1:17" x14ac:dyDescent="0.2">
      <c r="A148" s="27">
        <v>143</v>
      </c>
      <c r="B148" s="28" t="s">
        <v>14</v>
      </c>
      <c r="C148" s="28" t="s">
        <v>107</v>
      </c>
      <c r="D148" s="28" t="s">
        <v>9</v>
      </c>
      <c r="E148" s="28" t="s">
        <v>217</v>
      </c>
      <c r="F148" s="29">
        <v>9269</v>
      </c>
      <c r="G148" s="30">
        <v>437492</v>
      </c>
      <c r="H148" s="31">
        <f t="shared" si="25"/>
        <v>2.1186673127737192E-2</v>
      </c>
      <c r="I148" s="31">
        <f t="shared" si="26"/>
        <v>1.5508171613504039E-3</v>
      </c>
      <c r="J148" s="31">
        <f t="shared" si="27"/>
        <v>6.2207264619260874E-4</v>
      </c>
      <c r="K148" s="36" t="str">
        <f>IFERROR(VLOOKUP(Datos!E148,Electos!$A$4:$B$158,2,FALSE),"-.-")</f>
        <v>-.-</v>
      </c>
      <c r="L148" s="34" t="str">
        <f t="shared" si="28"/>
        <v/>
      </c>
      <c r="M148" s="34" t="str">
        <f t="shared" si="29"/>
        <v/>
      </c>
      <c r="N148" s="34">
        <f t="shared" si="30"/>
        <v>1.5508171613504039E-3</v>
      </c>
      <c r="O148" s="34">
        <f t="shared" si="31"/>
        <v>6.2207264619260874E-4</v>
      </c>
      <c r="P148" s="30" t="str">
        <f t="shared" si="32"/>
        <v/>
      </c>
      <c r="Q148" s="35">
        <f t="shared" si="33"/>
        <v>9269</v>
      </c>
    </row>
    <row r="149" spans="1:17" x14ac:dyDescent="0.2">
      <c r="A149" s="27">
        <v>144</v>
      </c>
      <c r="B149" s="28" t="s">
        <v>14</v>
      </c>
      <c r="C149" s="28" t="s">
        <v>31</v>
      </c>
      <c r="D149" s="28" t="s">
        <v>156</v>
      </c>
      <c r="E149" s="28" t="s">
        <v>218</v>
      </c>
      <c r="F149" s="29">
        <v>9192</v>
      </c>
      <c r="G149" s="30">
        <v>437492</v>
      </c>
      <c r="H149" s="31">
        <f t="shared" si="25"/>
        <v>2.101066990939263E-2</v>
      </c>
      <c r="I149" s="31">
        <f t="shared" si="26"/>
        <v>1.5379341187973796E-3</v>
      </c>
      <c r="J149" s="31">
        <f t="shared" si="27"/>
        <v>6.1690492650797921E-4</v>
      </c>
      <c r="K149" s="36" t="str">
        <f>IFERROR(VLOOKUP(Datos!E149,Electos!$A$4:$B$158,2,FALSE),"-.-")</f>
        <v>-.-</v>
      </c>
      <c r="L149" s="34" t="str">
        <f t="shared" si="28"/>
        <v/>
      </c>
      <c r="M149" s="34" t="str">
        <f t="shared" si="29"/>
        <v/>
      </c>
      <c r="N149" s="34">
        <f t="shared" si="30"/>
        <v>1.5379341187973796E-3</v>
      </c>
      <c r="O149" s="34">
        <f t="shared" si="31"/>
        <v>6.1690492650797921E-4</v>
      </c>
      <c r="P149" s="30" t="str">
        <f t="shared" si="32"/>
        <v/>
      </c>
      <c r="Q149" s="35">
        <f t="shared" si="33"/>
        <v>9192</v>
      </c>
    </row>
    <row r="150" spans="1:17" x14ac:dyDescent="0.2">
      <c r="A150" s="27">
        <v>145</v>
      </c>
      <c r="B150" s="28" t="s">
        <v>40</v>
      </c>
      <c r="C150" s="28" t="s">
        <v>31</v>
      </c>
      <c r="D150" s="28" t="s">
        <v>9</v>
      </c>
      <c r="E150" s="28" t="s">
        <v>219</v>
      </c>
      <c r="F150" s="29">
        <v>9161</v>
      </c>
      <c r="G150" s="30">
        <v>254011</v>
      </c>
      <c r="H150" s="31">
        <f t="shared" si="25"/>
        <v>3.6065367247875089E-2</v>
      </c>
      <c r="I150" s="32">
        <f t="shared" si="26"/>
        <v>1.5327474393279803E-3</v>
      </c>
      <c r="J150" s="32">
        <f t="shared" si="27"/>
        <v>6.1482441598559594E-4</v>
      </c>
      <c r="K150" s="33" t="str">
        <f>IFERROR(VLOOKUP(Datos!E150,Electos!$A$4:$B$158,2,FALSE),"-.-")</f>
        <v>Electo CC</v>
      </c>
      <c r="L150" s="34">
        <f t="shared" si="28"/>
        <v>1.5327474393279803E-3</v>
      </c>
      <c r="M150" s="34">
        <f t="shared" si="29"/>
        <v>6.1482441598559594E-4</v>
      </c>
      <c r="N150" s="34">
        <f t="shared" si="30"/>
        <v>1.5327474393279803E-3</v>
      </c>
      <c r="O150" s="34">
        <f t="shared" si="31"/>
        <v>6.1482441598559594E-4</v>
      </c>
      <c r="P150" s="30">
        <f t="shared" si="32"/>
        <v>9161</v>
      </c>
      <c r="Q150" s="35">
        <f t="shared" si="33"/>
        <v>9161</v>
      </c>
    </row>
    <row r="151" spans="1:17" x14ac:dyDescent="0.2">
      <c r="A151" s="27">
        <v>146</v>
      </c>
      <c r="B151" s="28" t="s">
        <v>25</v>
      </c>
      <c r="C151" s="28" t="s">
        <v>31</v>
      </c>
      <c r="D151" s="28" t="s">
        <v>156</v>
      </c>
      <c r="E151" s="28" t="s">
        <v>220</v>
      </c>
      <c r="F151" s="29">
        <v>9160</v>
      </c>
      <c r="G151" s="30">
        <v>324466</v>
      </c>
      <c r="H151" s="31">
        <f t="shared" si="25"/>
        <v>2.8231001091023406E-2</v>
      </c>
      <c r="I151" s="31">
        <f t="shared" si="26"/>
        <v>1.5325801270870321E-3</v>
      </c>
      <c r="J151" s="31">
        <f t="shared" si="27"/>
        <v>6.1475730274293831E-4</v>
      </c>
      <c r="K151" s="36" t="str">
        <f>IFERROR(VLOOKUP(Datos!E151,Electos!$A$4:$B$158,2,FALSE),"-.-")</f>
        <v>-.-</v>
      </c>
      <c r="L151" s="34" t="str">
        <f t="shared" si="28"/>
        <v/>
      </c>
      <c r="M151" s="34" t="str">
        <f t="shared" si="29"/>
        <v/>
      </c>
      <c r="N151" s="34">
        <f t="shared" si="30"/>
        <v>1.5325801270870321E-3</v>
      </c>
      <c r="O151" s="34">
        <f t="shared" si="31"/>
        <v>6.1475730274293831E-4</v>
      </c>
      <c r="P151" s="30" t="str">
        <f t="shared" si="32"/>
        <v/>
      </c>
      <c r="Q151" s="35">
        <f t="shared" si="33"/>
        <v>9160</v>
      </c>
    </row>
    <row r="152" spans="1:17" x14ac:dyDescent="0.2">
      <c r="A152" s="27">
        <v>147</v>
      </c>
      <c r="B152" s="28" t="s">
        <v>22</v>
      </c>
      <c r="C152" s="28" t="s">
        <v>81</v>
      </c>
      <c r="D152" s="28" t="s">
        <v>9</v>
      </c>
      <c r="E152" s="28" t="s">
        <v>221</v>
      </c>
      <c r="F152" s="29">
        <v>9148</v>
      </c>
      <c r="G152" s="30">
        <v>334014</v>
      </c>
      <c r="H152" s="31">
        <f t="shared" si="25"/>
        <v>2.7388073553803134E-2</v>
      </c>
      <c r="I152" s="31">
        <f t="shared" si="26"/>
        <v>1.5305723801956517E-3</v>
      </c>
      <c r="J152" s="31">
        <f t="shared" si="27"/>
        <v>6.139519438310481E-4</v>
      </c>
      <c r="K152" s="36" t="str">
        <f>IFERROR(VLOOKUP(Datos!E152,Electos!$A$4:$B$158,2,FALSE),"-.-")</f>
        <v>-.-</v>
      </c>
      <c r="L152" s="34" t="str">
        <f t="shared" si="28"/>
        <v/>
      </c>
      <c r="M152" s="34" t="str">
        <f t="shared" si="29"/>
        <v/>
      </c>
      <c r="N152" s="34">
        <f t="shared" si="30"/>
        <v>1.5305723801956517E-3</v>
      </c>
      <c r="O152" s="34">
        <f t="shared" si="31"/>
        <v>6.139519438310481E-4</v>
      </c>
      <c r="P152" s="30" t="str">
        <f t="shared" si="32"/>
        <v/>
      </c>
      <c r="Q152" s="35">
        <f t="shared" si="33"/>
        <v>9148</v>
      </c>
    </row>
    <row r="153" spans="1:17" x14ac:dyDescent="0.2">
      <c r="A153" s="27">
        <v>148</v>
      </c>
      <c r="B153" s="28" t="s">
        <v>69</v>
      </c>
      <c r="C153" s="28" t="s">
        <v>8</v>
      </c>
      <c r="D153" s="28" t="s">
        <v>38</v>
      </c>
      <c r="E153" s="28" t="s">
        <v>222</v>
      </c>
      <c r="F153" s="29">
        <v>9080</v>
      </c>
      <c r="G153" s="30">
        <v>360232</v>
      </c>
      <c r="H153" s="31">
        <f t="shared" si="25"/>
        <v>2.5205978369495213E-2</v>
      </c>
      <c r="I153" s="31">
        <f t="shared" si="26"/>
        <v>1.5191951478111627E-3</v>
      </c>
      <c r="J153" s="31">
        <f t="shared" si="27"/>
        <v>6.0938824333033623E-4</v>
      </c>
      <c r="K153" s="36" t="str">
        <f>IFERROR(VLOOKUP(Datos!E153,Electos!$A$4:$B$158,2,FALSE),"-.-")</f>
        <v>-.-</v>
      </c>
      <c r="L153" s="34" t="str">
        <f t="shared" si="28"/>
        <v/>
      </c>
      <c r="M153" s="34" t="str">
        <f t="shared" si="29"/>
        <v/>
      </c>
      <c r="N153" s="34">
        <f t="shared" si="30"/>
        <v>1.5191951478111627E-3</v>
      </c>
      <c r="O153" s="34">
        <f t="shared" si="31"/>
        <v>6.0938824333033623E-4</v>
      </c>
      <c r="P153" s="30" t="str">
        <f t="shared" si="32"/>
        <v/>
      </c>
      <c r="Q153" s="35">
        <f t="shared" si="33"/>
        <v>9080</v>
      </c>
    </row>
    <row r="154" spans="1:17" x14ac:dyDescent="0.2">
      <c r="A154" s="27">
        <v>149</v>
      </c>
      <c r="B154" s="28" t="s">
        <v>19</v>
      </c>
      <c r="C154" s="28" t="s">
        <v>72</v>
      </c>
      <c r="D154" s="28" t="s">
        <v>9</v>
      </c>
      <c r="E154" s="28" t="s">
        <v>223</v>
      </c>
      <c r="F154" s="29">
        <v>9074</v>
      </c>
      <c r="G154" s="30">
        <v>351328</v>
      </c>
      <c r="H154" s="31">
        <f t="shared" si="25"/>
        <v>2.5827716549776846E-2</v>
      </c>
      <c r="I154" s="31">
        <f t="shared" si="26"/>
        <v>1.5181912743654725E-3</v>
      </c>
      <c r="J154" s="31">
        <f t="shared" si="27"/>
        <v>6.0898556387439112E-4</v>
      </c>
      <c r="K154" s="36" t="str">
        <f>IFERROR(VLOOKUP(Datos!E154,Electos!$A$4:$B$158,2,FALSE),"-.-")</f>
        <v>-.-</v>
      </c>
      <c r="L154" s="34" t="str">
        <f t="shared" si="28"/>
        <v/>
      </c>
      <c r="M154" s="34" t="str">
        <f t="shared" si="29"/>
        <v/>
      </c>
      <c r="N154" s="34">
        <f t="shared" si="30"/>
        <v>1.5181912743654725E-3</v>
      </c>
      <c r="O154" s="34">
        <f t="shared" si="31"/>
        <v>6.0898556387439112E-4</v>
      </c>
      <c r="P154" s="30" t="str">
        <f t="shared" si="32"/>
        <v/>
      </c>
      <c r="Q154" s="35">
        <f t="shared" si="33"/>
        <v>9074</v>
      </c>
    </row>
    <row r="155" spans="1:17" x14ac:dyDescent="0.2">
      <c r="A155" s="27">
        <v>150</v>
      </c>
      <c r="B155" s="28" t="s">
        <v>30</v>
      </c>
      <c r="C155" s="28" t="s">
        <v>58</v>
      </c>
      <c r="D155" s="28" t="s">
        <v>9</v>
      </c>
      <c r="E155" s="28" t="s">
        <v>224</v>
      </c>
      <c r="F155" s="29">
        <v>9009</v>
      </c>
      <c r="G155" s="30">
        <v>242068</v>
      </c>
      <c r="H155" s="31">
        <f t="shared" si="25"/>
        <v>3.7216815109803854E-2</v>
      </c>
      <c r="I155" s="31">
        <f t="shared" si="26"/>
        <v>1.5073159787038287E-3</v>
      </c>
      <c r="J155" s="31">
        <f t="shared" si="27"/>
        <v>6.0462320310165191E-4</v>
      </c>
      <c r="K155" s="36" t="str">
        <f>IFERROR(VLOOKUP(Datos!E155,Electos!$A$4:$B$158,2,FALSE),"-.-")</f>
        <v>-.-</v>
      </c>
      <c r="L155" s="34" t="str">
        <f t="shared" si="28"/>
        <v/>
      </c>
      <c r="M155" s="34" t="str">
        <f t="shared" si="29"/>
        <v/>
      </c>
      <c r="N155" s="34">
        <f t="shared" si="30"/>
        <v>1.5073159787038287E-3</v>
      </c>
      <c r="O155" s="34">
        <f t="shared" si="31"/>
        <v>6.0462320310165191E-4</v>
      </c>
      <c r="P155" s="30" t="str">
        <f t="shared" si="32"/>
        <v/>
      </c>
      <c r="Q155" s="35">
        <f t="shared" si="33"/>
        <v>9009</v>
      </c>
    </row>
    <row r="156" spans="1:17" x14ac:dyDescent="0.2">
      <c r="A156" s="27">
        <v>151</v>
      </c>
      <c r="B156" s="28" t="s">
        <v>7</v>
      </c>
      <c r="C156" s="28" t="s">
        <v>56</v>
      </c>
      <c r="D156" s="28" t="s">
        <v>9</v>
      </c>
      <c r="E156" s="28" t="s">
        <v>225</v>
      </c>
      <c r="F156" s="29">
        <v>8946</v>
      </c>
      <c r="G156" s="30">
        <v>474183</v>
      </c>
      <c r="H156" s="31">
        <f t="shared" si="25"/>
        <v>1.8866133960939131E-2</v>
      </c>
      <c r="I156" s="31">
        <f t="shared" si="26"/>
        <v>1.4967753075240816E-3</v>
      </c>
      <c r="J156" s="31">
        <f t="shared" si="27"/>
        <v>6.0039506881422774E-4</v>
      </c>
      <c r="K156" s="36" t="str">
        <f>IFERROR(VLOOKUP(Datos!E156,Electos!$A$4:$B$158,2,FALSE),"-.-")</f>
        <v>-.-</v>
      </c>
      <c r="L156" s="34" t="str">
        <f t="shared" si="28"/>
        <v/>
      </c>
      <c r="M156" s="34" t="str">
        <f t="shared" si="29"/>
        <v/>
      </c>
      <c r="N156" s="34">
        <f t="shared" si="30"/>
        <v>1.4967753075240816E-3</v>
      </c>
      <c r="O156" s="34">
        <f t="shared" si="31"/>
        <v>6.0039506881422774E-4</v>
      </c>
      <c r="P156" s="30" t="str">
        <f t="shared" si="32"/>
        <v/>
      </c>
      <c r="Q156" s="35">
        <f t="shared" si="33"/>
        <v>8946</v>
      </c>
    </row>
    <row r="157" spans="1:17" x14ac:dyDescent="0.2">
      <c r="A157" s="27">
        <v>152</v>
      </c>
      <c r="B157" s="28" t="s">
        <v>86</v>
      </c>
      <c r="C157" s="28" t="s">
        <v>226</v>
      </c>
      <c r="D157" s="28" t="s">
        <v>9</v>
      </c>
      <c r="E157" s="28" t="s">
        <v>227</v>
      </c>
      <c r="F157" s="29">
        <v>8888</v>
      </c>
      <c r="G157" s="30">
        <v>199058</v>
      </c>
      <c r="H157" s="31">
        <f t="shared" si="25"/>
        <v>4.4650302926785158E-2</v>
      </c>
      <c r="I157" s="32">
        <f t="shared" si="26"/>
        <v>1.4870711975490765E-3</v>
      </c>
      <c r="J157" s="32">
        <f t="shared" si="27"/>
        <v>5.9650250074009127E-4</v>
      </c>
      <c r="K157" s="33" t="str">
        <f>IFERROR(VLOOKUP(Datos!E157,Electos!$A$4:$B$158,2,FALSE),"-.-")</f>
        <v>Electo CC</v>
      </c>
      <c r="L157" s="34">
        <f t="shared" si="28"/>
        <v>1.4870711975490765E-3</v>
      </c>
      <c r="M157" s="34">
        <f t="shared" si="29"/>
        <v>5.9650250074009127E-4</v>
      </c>
      <c r="N157" s="34">
        <f t="shared" si="30"/>
        <v>1.4870711975490765E-3</v>
      </c>
      <c r="O157" s="34">
        <f t="shared" si="31"/>
        <v>5.9650250074009127E-4</v>
      </c>
      <c r="P157" s="30">
        <f t="shared" si="32"/>
        <v>8888</v>
      </c>
      <c r="Q157" s="35">
        <f t="shared" si="33"/>
        <v>8888</v>
      </c>
    </row>
    <row r="158" spans="1:17" x14ac:dyDescent="0.2">
      <c r="A158" s="27">
        <v>153</v>
      </c>
      <c r="B158" s="28" t="s">
        <v>7</v>
      </c>
      <c r="C158" s="28" t="s">
        <v>228</v>
      </c>
      <c r="D158" s="28" t="s">
        <v>228</v>
      </c>
      <c r="E158" s="28" t="s">
        <v>229</v>
      </c>
      <c r="F158" s="29">
        <v>8879</v>
      </c>
      <c r="G158" s="30">
        <v>474183</v>
      </c>
      <c r="H158" s="31">
        <f t="shared" si="25"/>
        <v>1.8724838300824786E-2</v>
      </c>
      <c r="I158" s="31">
        <f t="shared" si="26"/>
        <v>1.4855653873805412E-3</v>
      </c>
      <c r="J158" s="31">
        <f t="shared" si="27"/>
        <v>5.958984815561735E-4</v>
      </c>
      <c r="K158" s="36" t="str">
        <f>IFERROR(VLOOKUP(Datos!E158,Electos!$A$4:$B$158,2,FALSE),"-.-")</f>
        <v>-.-</v>
      </c>
      <c r="L158" s="34" t="str">
        <f t="shared" si="28"/>
        <v/>
      </c>
      <c r="M158" s="34" t="str">
        <f t="shared" si="29"/>
        <v/>
      </c>
      <c r="N158" s="34">
        <f t="shared" si="30"/>
        <v>1.4855653873805412E-3</v>
      </c>
      <c r="O158" s="34">
        <f t="shared" si="31"/>
        <v>5.958984815561735E-4</v>
      </c>
      <c r="P158" s="30" t="str">
        <f t="shared" si="32"/>
        <v/>
      </c>
      <c r="Q158" s="35">
        <f t="shared" si="33"/>
        <v>8879</v>
      </c>
    </row>
    <row r="159" spans="1:17" x14ac:dyDescent="0.2">
      <c r="A159" s="27">
        <v>154</v>
      </c>
      <c r="B159" s="28" t="s">
        <v>47</v>
      </c>
      <c r="C159" s="28" t="s">
        <v>93</v>
      </c>
      <c r="D159" s="28" t="s">
        <v>9</v>
      </c>
      <c r="E159" s="28" t="s">
        <v>230</v>
      </c>
      <c r="F159" s="29">
        <v>8820</v>
      </c>
      <c r="G159" s="30">
        <v>182071</v>
      </c>
      <c r="H159" s="31">
        <f t="shared" si="25"/>
        <v>4.844264050837311E-2</v>
      </c>
      <c r="I159" s="31">
        <f t="shared" si="26"/>
        <v>1.4756939651645875E-3</v>
      </c>
      <c r="J159" s="31">
        <f t="shared" si="27"/>
        <v>5.9193880023937951E-4</v>
      </c>
      <c r="K159" s="36" t="str">
        <f>IFERROR(VLOOKUP(Datos!E159,Electos!$A$4:$B$158,2,FALSE),"-.-")</f>
        <v>-.-</v>
      </c>
      <c r="L159" s="34" t="str">
        <f t="shared" si="28"/>
        <v/>
      </c>
      <c r="M159" s="34" t="str">
        <f t="shared" si="29"/>
        <v/>
      </c>
      <c r="N159" s="34">
        <f t="shared" si="30"/>
        <v>1.4756939651645875E-3</v>
      </c>
      <c r="O159" s="34">
        <f t="shared" si="31"/>
        <v>5.9193880023937951E-4</v>
      </c>
      <c r="P159" s="30" t="str">
        <f t="shared" si="32"/>
        <v/>
      </c>
      <c r="Q159" s="35">
        <f t="shared" si="33"/>
        <v>8820</v>
      </c>
    </row>
    <row r="160" spans="1:17" x14ac:dyDescent="0.2">
      <c r="A160" s="27">
        <v>155</v>
      </c>
      <c r="B160" s="28" t="s">
        <v>14</v>
      </c>
      <c r="C160" s="28" t="s">
        <v>9</v>
      </c>
      <c r="D160" s="28" t="s">
        <v>9</v>
      </c>
      <c r="E160" s="28" t="s">
        <v>231</v>
      </c>
      <c r="F160" s="29">
        <v>8786</v>
      </c>
      <c r="G160" s="30">
        <v>437492</v>
      </c>
      <c r="H160" s="31">
        <f t="shared" si="25"/>
        <v>2.0082652939939473E-2</v>
      </c>
      <c r="I160" s="31">
        <f t="shared" si="26"/>
        <v>1.4700053489723431E-3</v>
      </c>
      <c r="J160" s="31">
        <f t="shared" si="27"/>
        <v>5.8965694998902368E-4</v>
      </c>
      <c r="K160" s="36" t="str">
        <f>IFERROR(VLOOKUP(Datos!E160,Electos!$A$4:$B$158,2,FALSE),"-.-")</f>
        <v>-.-</v>
      </c>
      <c r="L160" s="34" t="str">
        <f t="shared" si="28"/>
        <v/>
      </c>
      <c r="M160" s="34" t="str">
        <f t="shared" si="29"/>
        <v/>
      </c>
      <c r="N160" s="34">
        <f t="shared" si="30"/>
        <v>1.4700053489723431E-3</v>
      </c>
      <c r="O160" s="34">
        <f t="shared" si="31"/>
        <v>5.8965694998902368E-4</v>
      </c>
      <c r="P160" s="30" t="str">
        <f t="shared" si="32"/>
        <v/>
      </c>
      <c r="Q160" s="35">
        <f t="shared" si="33"/>
        <v>8786</v>
      </c>
    </row>
    <row r="161" spans="1:17" x14ac:dyDescent="0.2">
      <c r="A161" s="27">
        <v>156</v>
      </c>
      <c r="B161" s="28" t="s">
        <v>25</v>
      </c>
      <c r="C161" s="28" t="s">
        <v>36</v>
      </c>
      <c r="D161" s="28" t="s">
        <v>9</v>
      </c>
      <c r="E161" s="28" t="s">
        <v>232</v>
      </c>
      <c r="F161" s="30">
        <v>8780</v>
      </c>
      <c r="G161" s="30">
        <v>324466</v>
      </c>
      <c r="H161" s="31">
        <f t="shared" si="25"/>
        <v>2.7059846023928549E-2</v>
      </c>
      <c r="I161" s="31">
        <f t="shared" si="26"/>
        <v>1.4690014755266529E-3</v>
      </c>
      <c r="J161" s="31">
        <f t="shared" si="27"/>
        <v>5.8925427053307846E-4</v>
      </c>
      <c r="K161" s="36" t="str">
        <f>IFERROR(VLOOKUP(Datos!E161,Electos!$A$4:$B$158,2,FALSE),"-.-")</f>
        <v>-.-</v>
      </c>
      <c r="L161" s="34" t="str">
        <f t="shared" si="28"/>
        <v/>
      </c>
      <c r="M161" s="34" t="str">
        <f t="shared" si="29"/>
        <v/>
      </c>
      <c r="N161" s="28"/>
      <c r="O161" s="28"/>
      <c r="P161" s="30" t="str">
        <f t="shared" si="32"/>
        <v/>
      </c>
      <c r="Q161" s="35"/>
    </row>
    <row r="162" spans="1:17" x14ac:dyDescent="0.2">
      <c r="A162" s="27">
        <v>157</v>
      </c>
      <c r="B162" s="28" t="s">
        <v>30</v>
      </c>
      <c r="C162" s="28" t="s">
        <v>12</v>
      </c>
      <c r="D162" s="28" t="s">
        <v>64</v>
      </c>
      <c r="E162" s="28" t="s">
        <v>233</v>
      </c>
      <c r="F162" s="30">
        <v>8773</v>
      </c>
      <c r="G162" s="30">
        <v>242068</v>
      </c>
      <c r="H162" s="31">
        <f t="shared" si="25"/>
        <v>3.6241882446254772E-2</v>
      </c>
      <c r="I162" s="31">
        <f t="shared" si="26"/>
        <v>1.4678302898400144E-3</v>
      </c>
      <c r="J162" s="31">
        <f t="shared" si="27"/>
        <v>5.8878447783447584E-4</v>
      </c>
      <c r="K162" s="36" t="str">
        <f>IFERROR(VLOOKUP(Datos!E162,Electos!$A$4:$B$158,2,FALSE),"-.-")</f>
        <v>-.-</v>
      </c>
      <c r="L162" s="34" t="str">
        <f t="shared" si="28"/>
        <v/>
      </c>
      <c r="M162" s="34" t="str">
        <f t="shared" si="29"/>
        <v/>
      </c>
      <c r="N162" s="28"/>
      <c r="O162" s="28"/>
      <c r="P162" s="30" t="str">
        <f t="shared" si="32"/>
        <v/>
      </c>
      <c r="Q162" s="39"/>
    </row>
    <row r="163" spans="1:17" x14ac:dyDescent="0.2">
      <c r="A163" s="27">
        <v>158</v>
      </c>
      <c r="B163" s="28" t="s">
        <v>40</v>
      </c>
      <c r="C163" s="28" t="s">
        <v>12</v>
      </c>
      <c r="D163" s="28" t="s">
        <v>9</v>
      </c>
      <c r="E163" s="28" t="s">
        <v>234</v>
      </c>
      <c r="F163" s="30">
        <v>8739</v>
      </c>
      <c r="G163" s="30">
        <v>254011</v>
      </c>
      <c r="H163" s="31">
        <f t="shared" si="25"/>
        <v>3.4404021873068492E-2</v>
      </c>
      <c r="I163" s="31">
        <f t="shared" si="26"/>
        <v>1.4621416736477699E-3</v>
      </c>
      <c r="J163" s="31">
        <f t="shared" si="27"/>
        <v>5.865026275841199E-4</v>
      </c>
      <c r="K163" s="36" t="str">
        <f>IFERROR(VLOOKUP(Datos!E163,Electos!$A$4:$B$158,2,FALSE),"-.-")</f>
        <v>-.-</v>
      </c>
      <c r="L163" s="34" t="str">
        <f t="shared" si="28"/>
        <v/>
      </c>
      <c r="M163" s="34" t="str">
        <f t="shared" si="29"/>
        <v/>
      </c>
      <c r="N163" s="28"/>
      <c r="O163" s="28"/>
      <c r="P163" s="30" t="str">
        <f t="shared" si="32"/>
        <v/>
      </c>
      <c r="Q163" s="39"/>
    </row>
    <row r="164" spans="1:17" x14ac:dyDescent="0.2">
      <c r="A164" s="27">
        <v>159</v>
      </c>
      <c r="B164" s="28" t="s">
        <v>98</v>
      </c>
      <c r="C164" s="28" t="s">
        <v>235</v>
      </c>
      <c r="D164" s="28" t="s">
        <v>1538</v>
      </c>
      <c r="E164" s="28" t="s">
        <v>235</v>
      </c>
      <c r="F164" s="30">
        <v>8695</v>
      </c>
      <c r="G164" s="30">
        <v>236498</v>
      </c>
      <c r="H164" s="31">
        <f t="shared" si="25"/>
        <v>3.6765638610051672E-2</v>
      </c>
      <c r="I164" s="31">
        <f t="shared" si="26"/>
        <v>1.4547799350460419E-3</v>
      </c>
      <c r="J164" s="31">
        <f t="shared" si="27"/>
        <v>5.8354964490718879E-4</v>
      </c>
      <c r="K164" s="36" t="str">
        <f>IFERROR(VLOOKUP(Datos!E164,Electos!$A$4:$B$158,2,FALSE),"-.-")</f>
        <v>-.-</v>
      </c>
      <c r="L164" s="34" t="str">
        <f t="shared" si="28"/>
        <v/>
      </c>
      <c r="M164" s="34" t="str">
        <f t="shared" si="29"/>
        <v/>
      </c>
      <c r="N164" s="28"/>
      <c r="O164" s="28"/>
      <c r="P164" s="30" t="str">
        <f t="shared" si="32"/>
        <v/>
      </c>
      <c r="Q164" s="39"/>
    </row>
    <row r="165" spans="1:17" x14ac:dyDescent="0.2">
      <c r="A165" s="27">
        <v>160</v>
      </c>
      <c r="B165" s="28" t="s">
        <v>69</v>
      </c>
      <c r="C165" s="28" t="s">
        <v>236</v>
      </c>
      <c r="D165" s="28" t="s">
        <v>9</v>
      </c>
      <c r="E165" s="28" t="s">
        <v>237</v>
      </c>
      <c r="F165" s="30">
        <v>8694</v>
      </c>
      <c r="G165" s="30">
        <v>360232</v>
      </c>
      <c r="H165" s="31">
        <f t="shared" si="25"/>
        <v>2.4134446689910945E-2</v>
      </c>
      <c r="I165" s="32">
        <f t="shared" si="26"/>
        <v>1.4546126228050934E-3</v>
      </c>
      <c r="J165" s="32">
        <f t="shared" si="27"/>
        <v>5.8348253166453127E-4</v>
      </c>
      <c r="K165" s="33" t="str">
        <f>IFERROR(VLOOKUP(Datos!E165,Electos!$A$4:$B$158,2,FALSE),"-.-")</f>
        <v>Electo CC</v>
      </c>
      <c r="L165" s="34">
        <f t="shared" si="28"/>
        <v>1.4546126228050934E-3</v>
      </c>
      <c r="M165" s="34">
        <f t="shared" si="29"/>
        <v>5.8348253166453127E-4</v>
      </c>
      <c r="N165" s="28"/>
      <c r="O165" s="28"/>
      <c r="P165" s="30">
        <f t="shared" si="32"/>
        <v>8694</v>
      </c>
      <c r="Q165" s="39"/>
    </row>
    <row r="166" spans="1:17" x14ac:dyDescent="0.2">
      <c r="A166" s="27">
        <v>161</v>
      </c>
      <c r="B166" s="28" t="s">
        <v>100</v>
      </c>
      <c r="C166" s="28" t="s">
        <v>8</v>
      </c>
      <c r="D166" s="28" t="s">
        <v>9</v>
      </c>
      <c r="E166" s="28" t="s">
        <v>238</v>
      </c>
      <c r="F166" s="30">
        <v>8626</v>
      </c>
      <c r="G166" s="30">
        <v>185797</v>
      </c>
      <c r="H166" s="31">
        <f t="shared" si="25"/>
        <v>4.6427014429727069E-2</v>
      </c>
      <c r="I166" s="32">
        <f t="shared" si="26"/>
        <v>1.4432353904206047E-3</v>
      </c>
      <c r="J166" s="32">
        <f t="shared" si="27"/>
        <v>5.7891883116381951E-4</v>
      </c>
      <c r="K166" s="33" t="str">
        <f>IFERROR(VLOOKUP(Datos!E166,Electos!$A$4:$B$158,2,FALSE),"-.-")</f>
        <v>Electo CC</v>
      </c>
      <c r="L166" s="34">
        <f t="shared" si="28"/>
        <v>1.4432353904206047E-3</v>
      </c>
      <c r="M166" s="34">
        <f t="shared" si="29"/>
        <v>5.7891883116381951E-4</v>
      </c>
      <c r="N166" s="28"/>
      <c r="O166" s="28"/>
      <c r="P166" s="30">
        <f t="shared" si="32"/>
        <v>8626</v>
      </c>
      <c r="Q166" s="39"/>
    </row>
    <row r="167" spans="1:17" x14ac:dyDescent="0.2">
      <c r="A167" s="27">
        <v>162</v>
      </c>
      <c r="B167" s="28" t="s">
        <v>166</v>
      </c>
      <c r="C167" s="28" t="s">
        <v>12</v>
      </c>
      <c r="D167" s="28" t="s">
        <v>64</v>
      </c>
      <c r="E167" s="28" t="s">
        <v>239</v>
      </c>
      <c r="F167" s="30">
        <v>8549</v>
      </c>
      <c r="G167" s="30">
        <v>199214</v>
      </c>
      <c r="H167" s="31">
        <f t="shared" si="25"/>
        <v>4.2913650647042875E-2</v>
      </c>
      <c r="I167" s="32">
        <f t="shared" si="26"/>
        <v>1.4303523478675804E-3</v>
      </c>
      <c r="J167" s="32">
        <f t="shared" si="27"/>
        <v>5.7375111147918998E-4</v>
      </c>
      <c r="K167" s="33" t="str">
        <f>IFERROR(VLOOKUP(Datos!E167,Electos!$A$4:$B$158,2,FALSE),"-.-")</f>
        <v>Electo CC</v>
      </c>
      <c r="L167" s="34">
        <f t="shared" si="28"/>
        <v>1.4303523478675804E-3</v>
      </c>
      <c r="M167" s="34">
        <f t="shared" si="29"/>
        <v>5.7375111147918998E-4</v>
      </c>
      <c r="N167" s="28"/>
      <c r="O167" s="28"/>
      <c r="P167" s="30">
        <f t="shared" si="32"/>
        <v>8549</v>
      </c>
      <c r="Q167" s="39"/>
    </row>
    <row r="168" spans="1:17" x14ac:dyDescent="0.2">
      <c r="A168" s="27">
        <v>163</v>
      </c>
      <c r="B168" s="28" t="s">
        <v>146</v>
      </c>
      <c r="C168" s="28" t="s">
        <v>9</v>
      </c>
      <c r="D168" s="28" t="s">
        <v>9</v>
      </c>
      <c r="E168" s="28" t="s">
        <v>240</v>
      </c>
      <c r="F168" s="30">
        <v>8541</v>
      </c>
      <c r="G168" s="30">
        <v>163287</v>
      </c>
      <c r="H168" s="31">
        <f t="shared" si="25"/>
        <v>5.2306674750592516E-2</v>
      </c>
      <c r="I168" s="31">
        <f t="shared" si="26"/>
        <v>1.4290138499399934E-3</v>
      </c>
      <c r="J168" s="31">
        <f t="shared" si="27"/>
        <v>5.7321420553792973E-4</v>
      </c>
      <c r="K168" s="36" t="str">
        <f>IFERROR(VLOOKUP(Datos!E168,Electos!$A$4:$B$158,2,FALSE),"-.-")</f>
        <v>-.-</v>
      </c>
      <c r="L168" s="34" t="str">
        <f t="shared" si="28"/>
        <v/>
      </c>
      <c r="M168" s="34" t="str">
        <f t="shared" si="29"/>
        <v/>
      </c>
      <c r="N168" s="28"/>
      <c r="O168" s="28"/>
      <c r="P168" s="30" t="str">
        <f t="shared" si="32"/>
        <v/>
      </c>
      <c r="Q168" s="39"/>
    </row>
    <row r="169" spans="1:17" x14ac:dyDescent="0.2">
      <c r="A169" s="27">
        <v>164</v>
      </c>
      <c r="B169" s="28" t="s">
        <v>143</v>
      </c>
      <c r="C169" s="28" t="s">
        <v>8</v>
      </c>
      <c r="D169" s="28" t="s">
        <v>78</v>
      </c>
      <c r="E169" s="28" t="s">
        <v>241</v>
      </c>
      <c r="F169" s="30">
        <v>8506</v>
      </c>
      <c r="G169" s="30">
        <v>129164</v>
      </c>
      <c r="H169" s="31">
        <f t="shared" si="25"/>
        <v>6.5854262797683569E-2</v>
      </c>
      <c r="I169" s="31">
        <f t="shared" si="26"/>
        <v>1.4231579215068008E-3</v>
      </c>
      <c r="J169" s="31">
        <f t="shared" si="27"/>
        <v>5.7086524204491638E-4</v>
      </c>
      <c r="K169" s="36" t="str">
        <f>IFERROR(VLOOKUP(Datos!E169,Electos!$A$4:$B$158,2,FALSE),"-.-")</f>
        <v>-.-</v>
      </c>
      <c r="L169" s="34" t="str">
        <f t="shared" si="28"/>
        <v/>
      </c>
      <c r="M169" s="34" t="str">
        <f t="shared" si="29"/>
        <v/>
      </c>
      <c r="N169" s="28"/>
      <c r="O169" s="28"/>
      <c r="P169" s="30" t="str">
        <f t="shared" si="32"/>
        <v/>
      </c>
      <c r="Q169" s="39"/>
    </row>
    <row r="170" spans="1:17" x14ac:dyDescent="0.2">
      <c r="A170" s="27">
        <v>165</v>
      </c>
      <c r="B170" s="28" t="s">
        <v>86</v>
      </c>
      <c r="C170" s="28" t="s">
        <v>12</v>
      </c>
      <c r="D170" s="28" t="s">
        <v>9</v>
      </c>
      <c r="E170" s="28" t="s">
        <v>242</v>
      </c>
      <c r="F170" s="30">
        <v>8471</v>
      </c>
      <c r="G170" s="30">
        <v>199058</v>
      </c>
      <c r="H170" s="31">
        <f t="shared" si="25"/>
        <v>4.2555436104050076E-2</v>
      </c>
      <c r="I170" s="31">
        <f t="shared" si="26"/>
        <v>1.4173019930736079E-3</v>
      </c>
      <c r="J170" s="31">
        <f t="shared" si="27"/>
        <v>5.6851627855190293E-4</v>
      </c>
      <c r="K170" s="36" t="str">
        <f>IFERROR(VLOOKUP(Datos!E170,Electos!$A$4:$B$158,2,FALSE),"-.-")</f>
        <v>-.-</v>
      </c>
      <c r="L170" s="34" t="str">
        <f t="shared" si="28"/>
        <v/>
      </c>
      <c r="M170" s="34" t="str">
        <f t="shared" si="29"/>
        <v/>
      </c>
      <c r="N170" s="28"/>
      <c r="O170" s="28"/>
      <c r="P170" s="30" t="str">
        <f t="shared" si="32"/>
        <v/>
      </c>
      <c r="Q170" s="39"/>
    </row>
    <row r="171" spans="1:17" x14ac:dyDescent="0.2">
      <c r="A171" s="27">
        <v>166</v>
      </c>
      <c r="B171" s="28" t="s">
        <v>25</v>
      </c>
      <c r="C171" s="28" t="s">
        <v>243</v>
      </c>
      <c r="D171" s="28" t="s">
        <v>243</v>
      </c>
      <c r="E171" s="28" t="s">
        <v>244</v>
      </c>
      <c r="F171" s="30">
        <v>8443</v>
      </c>
      <c r="G171" s="30">
        <v>324466</v>
      </c>
      <c r="H171" s="31">
        <f t="shared" si="25"/>
        <v>2.602121639863653E-2</v>
      </c>
      <c r="I171" s="31">
        <f t="shared" si="26"/>
        <v>1.4126172503270537E-3</v>
      </c>
      <c r="J171" s="31">
        <f t="shared" si="27"/>
        <v>5.6663710775749221E-4</v>
      </c>
      <c r="K171" s="36" t="str">
        <f>IFERROR(VLOOKUP(Datos!E171,Electos!$A$4:$B$158,2,FALSE),"-.-")</f>
        <v>-.-</v>
      </c>
      <c r="L171" s="34" t="str">
        <f t="shared" si="28"/>
        <v/>
      </c>
      <c r="M171" s="34" t="str">
        <f t="shared" si="29"/>
        <v/>
      </c>
      <c r="N171" s="28"/>
      <c r="O171" s="28"/>
      <c r="P171" s="30" t="str">
        <f t="shared" si="32"/>
        <v/>
      </c>
      <c r="Q171" s="39"/>
    </row>
    <row r="172" spans="1:17" x14ac:dyDescent="0.2">
      <c r="A172" s="27">
        <v>167</v>
      </c>
      <c r="B172" s="28" t="s">
        <v>7</v>
      </c>
      <c r="C172" s="28" t="s">
        <v>56</v>
      </c>
      <c r="D172" s="28" t="s">
        <v>9</v>
      </c>
      <c r="E172" s="28" t="s">
        <v>245</v>
      </c>
      <c r="F172" s="30">
        <v>8391</v>
      </c>
      <c r="G172" s="30">
        <v>474183</v>
      </c>
      <c r="H172" s="31">
        <f t="shared" si="25"/>
        <v>1.7695699761484489E-2</v>
      </c>
      <c r="I172" s="31">
        <f t="shared" si="26"/>
        <v>1.4039170137977385E-3</v>
      </c>
      <c r="J172" s="31">
        <f t="shared" si="27"/>
        <v>5.6314721913930084E-4</v>
      </c>
      <c r="K172" s="36" t="str">
        <f>IFERROR(VLOOKUP(Datos!E172,Electos!$A$4:$B$158,2,FALSE),"-.-")</f>
        <v>-.-</v>
      </c>
      <c r="L172" s="34" t="str">
        <f t="shared" si="28"/>
        <v/>
      </c>
      <c r="M172" s="34" t="str">
        <f t="shared" si="29"/>
        <v/>
      </c>
      <c r="N172" s="28"/>
      <c r="O172" s="28"/>
      <c r="P172" s="30" t="str">
        <f t="shared" si="32"/>
        <v/>
      </c>
      <c r="Q172" s="39"/>
    </row>
    <row r="173" spans="1:17" x14ac:dyDescent="0.2">
      <c r="A173" s="27">
        <v>168</v>
      </c>
      <c r="B173" s="28" t="s">
        <v>11</v>
      </c>
      <c r="C173" s="28" t="s">
        <v>8</v>
      </c>
      <c r="D173" s="28" t="s">
        <v>9</v>
      </c>
      <c r="E173" s="28" t="s">
        <v>246</v>
      </c>
      <c r="F173" s="30">
        <v>8383</v>
      </c>
      <c r="G173" s="30">
        <v>393755</v>
      </c>
      <c r="H173" s="31">
        <f t="shared" si="25"/>
        <v>2.1289888382369747E-2</v>
      </c>
      <c r="I173" s="31">
        <f t="shared" si="26"/>
        <v>1.4025785158701517E-3</v>
      </c>
      <c r="J173" s="31">
        <f t="shared" si="27"/>
        <v>5.6261031319804059E-4</v>
      </c>
      <c r="K173" s="36" t="str">
        <f>IFERROR(VLOOKUP(Datos!E173,Electos!$A$4:$B$158,2,FALSE),"-.-")</f>
        <v>-.-</v>
      </c>
      <c r="L173" s="34" t="str">
        <f t="shared" si="28"/>
        <v/>
      </c>
      <c r="M173" s="34" t="str">
        <f t="shared" si="29"/>
        <v/>
      </c>
      <c r="N173" s="28"/>
      <c r="O173" s="28"/>
      <c r="P173" s="30" t="str">
        <f t="shared" si="32"/>
        <v/>
      </c>
      <c r="Q173" s="39"/>
    </row>
    <row r="174" spans="1:17" x14ac:dyDescent="0.2">
      <c r="A174" s="27">
        <v>169</v>
      </c>
      <c r="B174" s="28" t="s">
        <v>7</v>
      </c>
      <c r="C174" s="28" t="s">
        <v>12</v>
      </c>
      <c r="D174" s="28" t="s">
        <v>9</v>
      </c>
      <c r="E174" s="28" t="s">
        <v>247</v>
      </c>
      <c r="F174" s="30">
        <v>8351</v>
      </c>
      <c r="G174" s="30">
        <v>474183</v>
      </c>
      <c r="H174" s="31">
        <f t="shared" si="25"/>
        <v>1.7611344143505778E-2</v>
      </c>
      <c r="I174" s="31">
        <f t="shared" si="26"/>
        <v>1.397224524159804E-3</v>
      </c>
      <c r="J174" s="31">
        <f t="shared" si="27"/>
        <v>5.604626894329998E-4</v>
      </c>
      <c r="K174" s="36" t="str">
        <f>IFERROR(VLOOKUP(Datos!E174,Electos!$A$4:$B$158,2,FALSE),"-.-")</f>
        <v>-.-</v>
      </c>
      <c r="L174" s="34" t="str">
        <f t="shared" si="28"/>
        <v/>
      </c>
      <c r="M174" s="34" t="str">
        <f t="shared" si="29"/>
        <v/>
      </c>
      <c r="N174" s="28"/>
      <c r="O174" s="28"/>
      <c r="P174" s="30" t="str">
        <f t="shared" si="32"/>
        <v/>
      </c>
      <c r="Q174" s="39"/>
    </row>
    <row r="175" spans="1:17" x14ac:dyDescent="0.2">
      <c r="A175" s="27">
        <v>170</v>
      </c>
      <c r="B175" s="28" t="s">
        <v>77</v>
      </c>
      <c r="C175" s="28" t="s">
        <v>12</v>
      </c>
      <c r="D175" s="28" t="s">
        <v>64</v>
      </c>
      <c r="E175" s="28" t="s">
        <v>248</v>
      </c>
      <c r="F175" s="30">
        <v>8323</v>
      </c>
      <c r="G175" s="30">
        <v>330364</v>
      </c>
      <c r="H175" s="31">
        <f t="shared" si="25"/>
        <v>2.5193423012192611E-2</v>
      </c>
      <c r="I175" s="31">
        <f t="shared" si="26"/>
        <v>1.3925397814132498E-3</v>
      </c>
      <c r="J175" s="31">
        <f t="shared" si="27"/>
        <v>5.5858351863858908E-4</v>
      </c>
      <c r="K175" s="36" t="str">
        <f>IFERROR(VLOOKUP(Datos!E175,Electos!$A$4:$B$158,2,FALSE),"-.-")</f>
        <v>-.-</v>
      </c>
      <c r="L175" s="34" t="str">
        <f t="shared" si="28"/>
        <v/>
      </c>
      <c r="M175" s="34" t="str">
        <f t="shared" si="29"/>
        <v/>
      </c>
      <c r="N175" s="28"/>
      <c r="O175" s="28"/>
      <c r="P175" s="30" t="str">
        <f t="shared" si="32"/>
        <v/>
      </c>
      <c r="Q175" s="39"/>
    </row>
    <row r="176" spans="1:17" x14ac:dyDescent="0.2">
      <c r="A176" s="27">
        <v>171</v>
      </c>
      <c r="B176" s="28" t="s">
        <v>166</v>
      </c>
      <c r="C176" s="28" t="s">
        <v>249</v>
      </c>
      <c r="D176" s="28" t="s">
        <v>9</v>
      </c>
      <c r="E176" s="28" t="s">
        <v>250</v>
      </c>
      <c r="F176" s="30">
        <v>8322</v>
      </c>
      <c r="G176" s="30">
        <v>199214</v>
      </c>
      <c r="H176" s="31">
        <f t="shared" si="25"/>
        <v>4.177417249791681E-2</v>
      </c>
      <c r="I176" s="31">
        <f t="shared" si="26"/>
        <v>1.3923724691723013E-3</v>
      </c>
      <c r="J176" s="31">
        <f t="shared" si="27"/>
        <v>5.5851640539593156E-4</v>
      </c>
      <c r="K176" s="36" t="str">
        <f>IFERROR(VLOOKUP(Datos!E176,Electos!$A$4:$B$158,2,FALSE),"-.-")</f>
        <v>-.-</v>
      </c>
      <c r="L176" s="34" t="str">
        <f t="shared" si="28"/>
        <v/>
      </c>
      <c r="M176" s="34" t="str">
        <f t="shared" si="29"/>
        <v/>
      </c>
      <c r="N176" s="28"/>
      <c r="O176" s="28"/>
      <c r="P176" s="30" t="str">
        <f t="shared" si="32"/>
        <v/>
      </c>
      <c r="Q176" s="39"/>
    </row>
    <row r="177" spans="1:17" x14ac:dyDescent="0.2">
      <c r="A177" s="27">
        <v>172</v>
      </c>
      <c r="B177" s="28" t="s">
        <v>7</v>
      </c>
      <c r="C177" s="28" t="s">
        <v>243</v>
      </c>
      <c r="D177" s="28" t="s">
        <v>243</v>
      </c>
      <c r="E177" s="28" t="s">
        <v>251</v>
      </c>
      <c r="F177" s="30">
        <v>8313</v>
      </c>
      <c r="G177" s="30">
        <v>474183</v>
      </c>
      <c r="H177" s="31">
        <f t="shared" si="25"/>
        <v>1.7531206306426E-2</v>
      </c>
      <c r="I177" s="31">
        <f t="shared" si="26"/>
        <v>1.390866659003766E-3</v>
      </c>
      <c r="J177" s="31">
        <f t="shared" si="27"/>
        <v>5.5791238621201379E-4</v>
      </c>
      <c r="K177" s="36" t="str">
        <f>IFERROR(VLOOKUP(Datos!E177,Electos!$A$4:$B$158,2,FALSE),"-.-")</f>
        <v>-.-</v>
      </c>
      <c r="L177" s="34" t="str">
        <f t="shared" si="28"/>
        <v/>
      </c>
      <c r="M177" s="34" t="str">
        <f t="shared" si="29"/>
        <v/>
      </c>
      <c r="N177" s="28"/>
      <c r="O177" s="28"/>
      <c r="P177" s="30" t="str">
        <f t="shared" si="32"/>
        <v/>
      </c>
      <c r="Q177" s="39"/>
    </row>
    <row r="178" spans="1:17" x14ac:dyDescent="0.2">
      <c r="A178" s="27">
        <v>173</v>
      </c>
      <c r="B178" s="28" t="s">
        <v>69</v>
      </c>
      <c r="C178" s="28" t="s">
        <v>236</v>
      </c>
      <c r="D178" s="28" t="s">
        <v>9</v>
      </c>
      <c r="E178" s="28" t="s">
        <v>252</v>
      </c>
      <c r="F178" s="30">
        <v>8304</v>
      </c>
      <c r="G178" s="30">
        <v>360232</v>
      </c>
      <c r="H178" s="31">
        <f t="shared" si="25"/>
        <v>2.3051811055097828E-2</v>
      </c>
      <c r="I178" s="31">
        <f t="shared" si="26"/>
        <v>1.3893608488352307E-3</v>
      </c>
      <c r="J178" s="31">
        <f t="shared" si="27"/>
        <v>5.5730836702809613E-4</v>
      </c>
      <c r="K178" s="36" t="str">
        <f>IFERROR(VLOOKUP(Datos!E178,Electos!$A$4:$B$158,2,FALSE),"-.-")</f>
        <v>-.-</v>
      </c>
      <c r="L178" s="34" t="str">
        <f t="shared" si="28"/>
        <v/>
      </c>
      <c r="M178" s="34" t="str">
        <f t="shared" si="29"/>
        <v/>
      </c>
      <c r="N178" s="28"/>
      <c r="O178" s="28"/>
      <c r="P178" s="30" t="str">
        <f t="shared" si="32"/>
        <v/>
      </c>
      <c r="Q178" s="39"/>
    </row>
    <row r="179" spans="1:17" x14ac:dyDescent="0.2">
      <c r="A179" s="27">
        <v>174</v>
      </c>
      <c r="B179" s="28" t="s">
        <v>14</v>
      </c>
      <c r="C179" s="28" t="s">
        <v>1530</v>
      </c>
      <c r="D179" s="28" t="s">
        <v>9</v>
      </c>
      <c r="E179" s="28" t="s">
        <v>253</v>
      </c>
      <c r="F179" s="30">
        <v>8295</v>
      </c>
      <c r="G179" s="30">
        <v>437492</v>
      </c>
      <c r="H179" s="31">
        <f t="shared" si="25"/>
        <v>1.8960346703482577E-2</v>
      </c>
      <c r="I179" s="31">
        <f t="shared" si="26"/>
        <v>1.3878550386666954E-3</v>
      </c>
      <c r="J179" s="31">
        <f t="shared" si="27"/>
        <v>5.5670434784417836E-4</v>
      </c>
      <c r="K179" s="36" t="str">
        <f>IFERROR(VLOOKUP(Datos!E179,Electos!$A$4:$B$158,2,FALSE),"-.-")</f>
        <v>-.-</v>
      </c>
      <c r="L179" s="34" t="str">
        <f t="shared" si="28"/>
        <v/>
      </c>
      <c r="M179" s="34" t="str">
        <f t="shared" si="29"/>
        <v/>
      </c>
      <c r="N179" s="28"/>
      <c r="O179" s="28"/>
      <c r="P179" s="30" t="str">
        <f t="shared" si="32"/>
        <v/>
      </c>
      <c r="Q179" s="39"/>
    </row>
    <row r="180" spans="1:17" x14ac:dyDescent="0.2">
      <c r="A180" s="27">
        <v>175</v>
      </c>
      <c r="B180" s="28" t="s">
        <v>44</v>
      </c>
      <c r="C180" s="28" t="s">
        <v>31</v>
      </c>
      <c r="D180" s="28" t="s">
        <v>156</v>
      </c>
      <c r="E180" s="28" t="s">
        <v>254</v>
      </c>
      <c r="F180" s="30">
        <v>8259</v>
      </c>
      <c r="G180" s="30">
        <v>248286</v>
      </c>
      <c r="H180" s="31">
        <f t="shared" si="25"/>
        <v>3.326405838428264E-2</v>
      </c>
      <c r="I180" s="31">
        <f t="shared" si="26"/>
        <v>1.3818317979925542E-3</v>
      </c>
      <c r="J180" s="31">
        <f t="shared" si="27"/>
        <v>5.5428827110850739E-4</v>
      </c>
      <c r="K180" s="36" t="str">
        <f>IFERROR(VLOOKUP(Datos!E180,Electos!$A$4:$B$158,2,FALSE),"-.-")</f>
        <v>-.-</v>
      </c>
      <c r="L180" s="34" t="str">
        <f t="shared" si="28"/>
        <v/>
      </c>
      <c r="M180" s="34" t="str">
        <f t="shared" si="29"/>
        <v/>
      </c>
      <c r="N180" s="28"/>
      <c r="O180" s="28"/>
      <c r="P180" s="30" t="str">
        <f t="shared" si="32"/>
        <v/>
      </c>
      <c r="Q180" s="39"/>
    </row>
    <row r="181" spans="1:17" x14ac:dyDescent="0.2">
      <c r="A181" s="27">
        <v>176</v>
      </c>
      <c r="B181" s="28" t="s">
        <v>16</v>
      </c>
      <c r="C181" s="28" t="s">
        <v>9</v>
      </c>
      <c r="D181" s="28" t="s">
        <v>9</v>
      </c>
      <c r="E181" s="28" t="s">
        <v>255</v>
      </c>
      <c r="F181" s="30">
        <v>8246</v>
      </c>
      <c r="G181" s="30">
        <v>387832</v>
      </c>
      <c r="H181" s="31">
        <f t="shared" si="25"/>
        <v>2.1261783452628972E-2</v>
      </c>
      <c r="I181" s="31">
        <f t="shared" si="26"/>
        <v>1.3796567388602255E-3</v>
      </c>
      <c r="J181" s="31">
        <f t="shared" si="27"/>
        <v>5.5341579895395955E-4</v>
      </c>
      <c r="K181" s="36" t="str">
        <f>IFERROR(VLOOKUP(Datos!E181,Electos!$A$4:$B$158,2,FALSE),"-.-")</f>
        <v>-.-</v>
      </c>
      <c r="L181" s="34" t="str">
        <f t="shared" si="28"/>
        <v/>
      </c>
      <c r="M181" s="34" t="str">
        <f t="shared" si="29"/>
        <v/>
      </c>
      <c r="N181" s="28"/>
      <c r="O181" s="28"/>
      <c r="P181" s="30" t="str">
        <f t="shared" si="32"/>
        <v/>
      </c>
      <c r="Q181" s="39"/>
    </row>
    <row r="182" spans="1:17" x14ac:dyDescent="0.2">
      <c r="A182" s="27">
        <v>177</v>
      </c>
      <c r="B182" s="28" t="s">
        <v>16</v>
      </c>
      <c r="C182" s="28" t="s">
        <v>9</v>
      </c>
      <c r="D182" s="28" t="s">
        <v>9</v>
      </c>
      <c r="E182" s="28" t="s">
        <v>256</v>
      </c>
      <c r="F182" s="30">
        <v>8217</v>
      </c>
      <c r="G182" s="30">
        <v>387832</v>
      </c>
      <c r="H182" s="31">
        <f t="shared" si="25"/>
        <v>2.1187008807937457E-2</v>
      </c>
      <c r="I182" s="31">
        <f t="shared" si="26"/>
        <v>1.3748046838727229E-3</v>
      </c>
      <c r="J182" s="31">
        <f t="shared" si="27"/>
        <v>5.5146951491689131E-4</v>
      </c>
      <c r="K182" s="36" t="str">
        <f>IFERROR(VLOOKUP(Datos!E182,Electos!$A$4:$B$158,2,FALSE),"-.-")</f>
        <v>-.-</v>
      </c>
      <c r="L182" s="34" t="str">
        <f t="shared" si="28"/>
        <v/>
      </c>
      <c r="M182" s="34" t="str">
        <f t="shared" si="29"/>
        <v/>
      </c>
      <c r="N182" s="28"/>
      <c r="O182" s="28"/>
      <c r="P182" s="30" t="str">
        <f t="shared" si="32"/>
        <v/>
      </c>
      <c r="Q182" s="39"/>
    </row>
    <row r="183" spans="1:17" x14ac:dyDescent="0.2">
      <c r="A183" s="27">
        <v>178</v>
      </c>
      <c r="B183" s="28" t="s">
        <v>166</v>
      </c>
      <c r="C183" s="28" t="s">
        <v>257</v>
      </c>
      <c r="D183" s="28" t="s">
        <v>9</v>
      </c>
      <c r="E183" s="28" t="s">
        <v>258</v>
      </c>
      <c r="F183" s="30">
        <v>8188</v>
      </c>
      <c r="G183" s="30">
        <v>199214</v>
      </c>
      <c r="H183" s="31">
        <f t="shared" si="25"/>
        <v>4.1101529009005391E-2</v>
      </c>
      <c r="I183" s="31">
        <f t="shared" si="26"/>
        <v>1.3699526288852204E-3</v>
      </c>
      <c r="J183" s="31">
        <f t="shared" si="27"/>
        <v>5.4952323087982308E-4</v>
      </c>
      <c r="K183" s="36" t="str">
        <f>IFERROR(VLOOKUP(Datos!E183,Electos!$A$4:$B$158,2,FALSE),"-.-")</f>
        <v>-.-</v>
      </c>
      <c r="L183" s="34" t="str">
        <f t="shared" si="28"/>
        <v/>
      </c>
      <c r="M183" s="34" t="str">
        <f t="shared" si="29"/>
        <v/>
      </c>
      <c r="N183" s="28"/>
      <c r="O183" s="28"/>
      <c r="P183" s="30" t="str">
        <f t="shared" si="32"/>
        <v/>
      </c>
      <c r="Q183" s="39"/>
    </row>
    <row r="184" spans="1:17" x14ac:dyDescent="0.2">
      <c r="A184" s="27">
        <v>179</v>
      </c>
      <c r="B184" s="28" t="s">
        <v>69</v>
      </c>
      <c r="C184" s="28" t="s">
        <v>31</v>
      </c>
      <c r="D184" s="28" t="s">
        <v>9</v>
      </c>
      <c r="E184" s="28" t="s">
        <v>259</v>
      </c>
      <c r="F184" s="30">
        <v>8181</v>
      </c>
      <c r="G184" s="30">
        <v>360232</v>
      </c>
      <c r="H184" s="31">
        <f t="shared" si="25"/>
        <v>2.2710364431810612E-2</v>
      </c>
      <c r="I184" s="32">
        <f t="shared" si="26"/>
        <v>1.3687814431985817E-3</v>
      </c>
      <c r="J184" s="32">
        <f t="shared" si="27"/>
        <v>5.4905343818122034E-4</v>
      </c>
      <c r="K184" s="33" t="str">
        <f>IFERROR(VLOOKUP(Datos!E184,Electos!$A$4:$B$158,2,FALSE),"-.-")</f>
        <v>Electo CC</v>
      </c>
      <c r="L184" s="34">
        <f t="shared" si="28"/>
        <v>1.3687814431985817E-3</v>
      </c>
      <c r="M184" s="34">
        <f t="shared" si="29"/>
        <v>5.4905343818122034E-4</v>
      </c>
      <c r="N184" s="28"/>
      <c r="O184" s="28"/>
      <c r="P184" s="30">
        <f t="shared" si="32"/>
        <v>8181</v>
      </c>
      <c r="Q184" s="39"/>
    </row>
    <row r="185" spans="1:17" x14ac:dyDescent="0.2">
      <c r="A185" s="27">
        <v>180</v>
      </c>
      <c r="B185" s="28" t="s">
        <v>25</v>
      </c>
      <c r="C185" s="28" t="s">
        <v>31</v>
      </c>
      <c r="D185" s="28" t="s">
        <v>156</v>
      </c>
      <c r="E185" s="28" t="s">
        <v>260</v>
      </c>
      <c r="F185" s="30">
        <v>8095</v>
      </c>
      <c r="G185" s="30">
        <v>324466</v>
      </c>
      <c r="H185" s="31">
        <f t="shared" si="25"/>
        <v>2.4948684916139132E-2</v>
      </c>
      <c r="I185" s="31">
        <f t="shared" si="26"/>
        <v>1.3543925904770224E-3</v>
      </c>
      <c r="J185" s="31">
        <f t="shared" si="27"/>
        <v>5.4328169931267315E-4</v>
      </c>
      <c r="K185" s="36" t="str">
        <f>IFERROR(VLOOKUP(Datos!E185,Electos!$A$4:$B$158,2,FALSE),"-.-")</f>
        <v>-.-</v>
      </c>
      <c r="L185" s="34" t="str">
        <f t="shared" si="28"/>
        <v/>
      </c>
      <c r="M185" s="34" t="str">
        <f t="shared" si="29"/>
        <v/>
      </c>
      <c r="N185" s="28"/>
      <c r="O185" s="28"/>
      <c r="P185" s="30" t="str">
        <f t="shared" si="32"/>
        <v/>
      </c>
      <c r="Q185" s="39"/>
    </row>
    <row r="186" spans="1:17" x14ac:dyDescent="0.2">
      <c r="A186" s="27">
        <v>181</v>
      </c>
      <c r="B186" s="28" t="s">
        <v>166</v>
      </c>
      <c r="C186" s="28" t="s">
        <v>12</v>
      </c>
      <c r="D186" s="28" t="s">
        <v>28</v>
      </c>
      <c r="E186" s="28" t="s">
        <v>261</v>
      </c>
      <c r="F186" s="30">
        <v>8091</v>
      </c>
      <c r="G186" s="30">
        <v>199214</v>
      </c>
      <c r="H186" s="31">
        <f t="shared" si="25"/>
        <v>4.0614615438673986E-2</v>
      </c>
      <c r="I186" s="31">
        <f t="shared" si="26"/>
        <v>1.3537233415132288E-3</v>
      </c>
      <c r="J186" s="31">
        <f t="shared" si="27"/>
        <v>5.4301324634204308E-4</v>
      </c>
      <c r="K186" s="36" t="str">
        <f>IFERROR(VLOOKUP(Datos!E186,Electos!$A$4:$B$158,2,FALSE),"-.-")</f>
        <v>-.-</v>
      </c>
      <c r="L186" s="34" t="str">
        <f t="shared" si="28"/>
        <v/>
      </c>
      <c r="M186" s="34" t="str">
        <f t="shared" si="29"/>
        <v/>
      </c>
      <c r="N186" s="28"/>
      <c r="O186" s="28"/>
      <c r="P186" s="30" t="str">
        <f t="shared" si="32"/>
        <v/>
      </c>
      <c r="Q186" s="39"/>
    </row>
    <row r="187" spans="1:17" x14ac:dyDescent="0.2">
      <c r="A187" s="27">
        <v>182</v>
      </c>
      <c r="B187" s="28" t="s">
        <v>44</v>
      </c>
      <c r="C187" s="28" t="s">
        <v>12</v>
      </c>
      <c r="D187" s="28" t="s">
        <v>64</v>
      </c>
      <c r="E187" s="28" t="s">
        <v>262</v>
      </c>
      <c r="F187" s="30">
        <v>8005</v>
      </c>
      <c r="G187" s="30">
        <v>248286</v>
      </c>
      <c r="H187" s="31">
        <f t="shared" si="25"/>
        <v>3.2241044601789871E-2</v>
      </c>
      <c r="I187" s="32">
        <f t="shared" si="26"/>
        <v>1.3393344887916692E-3</v>
      </c>
      <c r="J187" s="32">
        <f t="shared" si="27"/>
        <v>5.3724150747349578E-4</v>
      </c>
      <c r="K187" s="33" t="str">
        <f>IFERROR(VLOOKUP(Datos!E187,Electos!$A$4:$B$158,2,FALSE),"-.-")</f>
        <v>Electo CC</v>
      </c>
      <c r="L187" s="34">
        <f t="shared" si="28"/>
        <v>1.3393344887916692E-3</v>
      </c>
      <c r="M187" s="34">
        <f t="shared" si="29"/>
        <v>5.3724150747349578E-4</v>
      </c>
      <c r="N187" s="28"/>
      <c r="O187" s="28"/>
      <c r="P187" s="30">
        <f t="shared" si="32"/>
        <v>8005</v>
      </c>
      <c r="Q187" s="39"/>
    </row>
    <row r="188" spans="1:17" x14ac:dyDescent="0.2">
      <c r="A188" s="27">
        <v>183</v>
      </c>
      <c r="B188" s="28" t="s">
        <v>25</v>
      </c>
      <c r="C188" s="28" t="s">
        <v>8</v>
      </c>
      <c r="D188" s="28" t="s">
        <v>9</v>
      </c>
      <c r="E188" s="28" t="s">
        <v>263</v>
      </c>
      <c r="F188" s="30">
        <v>7976</v>
      </c>
      <c r="G188" s="30">
        <v>324466</v>
      </c>
      <c r="H188" s="31">
        <f t="shared" si="25"/>
        <v>2.4581928460917321E-2</v>
      </c>
      <c r="I188" s="31">
        <f t="shared" si="26"/>
        <v>1.3344824338041667E-3</v>
      </c>
      <c r="J188" s="31">
        <f t="shared" si="27"/>
        <v>5.3529522343642754E-4</v>
      </c>
      <c r="K188" s="36" t="str">
        <f>IFERROR(VLOOKUP(Datos!E188,Electos!$A$4:$B$158,2,FALSE),"-.-")</f>
        <v>-.-</v>
      </c>
      <c r="L188" s="34" t="str">
        <f t="shared" si="28"/>
        <v/>
      </c>
      <c r="M188" s="34" t="str">
        <f t="shared" si="29"/>
        <v/>
      </c>
      <c r="N188" s="28"/>
      <c r="O188" s="28"/>
      <c r="P188" s="30" t="str">
        <f t="shared" si="32"/>
        <v/>
      </c>
      <c r="Q188" s="39"/>
    </row>
    <row r="189" spans="1:17" x14ac:dyDescent="0.2">
      <c r="A189" s="27">
        <v>184</v>
      </c>
      <c r="B189" s="28" t="s">
        <v>155</v>
      </c>
      <c r="C189" s="28" t="s">
        <v>12</v>
      </c>
      <c r="D189" s="28" t="s">
        <v>48</v>
      </c>
      <c r="E189" s="28" t="s">
        <v>264</v>
      </c>
      <c r="F189" s="30">
        <v>7929</v>
      </c>
      <c r="G189" s="30">
        <v>97995</v>
      </c>
      <c r="H189" s="31">
        <f t="shared" si="25"/>
        <v>8.091229144344099E-2</v>
      </c>
      <c r="I189" s="32">
        <f t="shared" si="26"/>
        <v>1.3266187584795935E-3</v>
      </c>
      <c r="J189" s="32">
        <f t="shared" si="27"/>
        <v>5.3214090103152387E-4</v>
      </c>
      <c r="K189" s="33" t="str">
        <f>IFERROR(VLOOKUP(Datos!E189,Electos!$A$4:$B$158,2,FALSE),"-.-")</f>
        <v>Electo CC</v>
      </c>
      <c r="L189" s="34">
        <f t="shared" si="28"/>
        <v>1.3266187584795935E-3</v>
      </c>
      <c r="M189" s="34">
        <f t="shared" si="29"/>
        <v>5.3214090103152387E-4</v>
      </c>
      <c r="N189" s="28"/>
      <c r="O189" s="28"/>
      <c r="P189" s="30">
        <f t="shared" si="32"/>
        <v>7929</v>
      </c>
      <c r="Q189" s="39"/>
    </row>
    <row r="190" spans="1:17" x14ac:dyDescent="0.2">
      <c r="A190" s="27">
        <v>185</v>
      </c>
      <c r="B190" s="28" t="s">
        <v>196</v>
      </c>
      <c r="C190" s="28" t="s">
        <v>265</v>
      </c>
      <c r="D190" s="28" t="s">
        <v>9</v>
      </c>
      <c r="E190" s="28" t="s">
        <v>266</v>
      </c>
      <c r="F190" s="30">
        <v>7913</v>
      </c>
      <c r="G190" s="30">
        <v>89329</v>
      </c>
      <c r="H190" s="31">
        <f t="shared" si="25"/>
        <v>8.8582655128793555E-2</v>
      </c>
      <c r="I190" s="32">
        <f t="shared" si="26"/>
        <v>1.3239417626244197E-3</v>
      </c>
      <c r="J190" s="32">
        <f t="shared" si="27"/>
        <v>5.3106708914900337E-4</v>
      </c>
      <c r="K190" s="33" t="str">
        <f>IFERROR(VLOOKUP(Datos!E190,Electos!$A$4:$B$158,2,FALSE),"-.-")</f>
        <v>Electo CC</v>
      </c>
      <c r="L190" s="34">
        <f t="shared" si="28"/>
        <v>1.3239417626244197E-3</v>
      </c>
      <c r="M190" s="34">
        <f t="shared" si="29"/>
        <v>5.3106708914900337E-4</v>
      </c>
      <c r="N190" s="28"/>
      <c r="O190" s="28"/>
      <c r="P190" s="30">
        <f t="shared" si="32"/>
        <v>7913</v>
      </c>
      <c r="Q190" s="39"/>
    </row>
    <row r="191" spans="1:17" x14ac:dyDescent="0.2">
      <c r="A191" s="27">
        <v>186</v>
      </c>
      <c r="B191" s="28" t="s">
        <v>25</v>
      </c>
      <c r="C191" s="28" t="s">
        <v>12</v>
      </c>
      <c r="D191" s="28" t="s">
        <v>64</v>
      </c>
      <c r="E191" s="28" t="s">
        <v>267</v>
      </c>
      <c r="F191" s="30">
        <v>7910</v>
      </c>
      <c r="G191" s="30">
        <v>324466</v>
      </c>
      <c r="H191" s="31">
        <f t="shared" si="25"/>
        <v>2.4378517317685058E-2</v>
      </c>
      <c r="I191" s="31">
        <f t="shared" si="26"/>
        <v>1.3234398259015746E-3</v>
      </c>
      <c r="J191" s="31">
        <f t="shared" si="27"/>
        <v>5.3086574942103081E-4</v>
      </c>
      <c r="K191" s="36" t="str">
        <f>IFERROR(VLOOKUP(Datos!E191,Electos!$A$4:$B$158,2,FALSE),"-.-")</f>
        <v>-.-</v>
      </c>
      <c r="L191" s="34" t="str">
        <f t="shared" si="28"/>
        <v/>
      </c>
      <c r="M191" s="34" t="str">
        <f t="shared" si="29"/>
        <v/>
      </c>
      <c r="N191" s="28"/>
      <c r="O191" s="28"/>
      <c r="P191" s="30" t="str">
        <f t="shared" si="32"/>
        <v/>
      </c>
      <c r="Q191" s="39"/>
    </row>
    <row r="192" spans="1:17" x14ac:dyDescent="0.2">
      <c r="A192" s="27">
        <v>187</v>
      </c>
      <c r="B192" s="28" t="s">
        <v>7</v>
      </c>
      <c r="C192" s="28" t="s">
        <v>12</v>
      </c>
      <c r="D192" s="28" t="s">
        <v>64</v>
      </c>
      <c r="E192" s="28" t="s">
        <v>268</v>
      </c>
      <c r="F192" s="30">
        <v>7903</v>
      </c>
      <c r="G192" s="30">
        <v>474183</v>
      </c>
      <c r="H192" s="31">
        <f t="shared" si="25"/>
        <v>1.6666561222144192E-2</v>
      </c>
      <c r="I192" s="31">
        <f t="shared" si="26"/>
        <v>1.3222686402149359E-3</v>
      </c>
      <c r="J192" s="31">
        <f t="shared" si="27"/>
        <v>5.3039595672242819E-4</v>
      </c>
      <c r="K192" s="36" t="str">
        <f>IFERROR(VLOOKUP(Datos!E192,Electos!$A$4:$B$158,2,FALSE),"-.-")</f>
        <v>-.-</v>
      </c>
      <c r="L192" s="34" t="str">
        <f t="shared" si="28"/>
        <v/>
      </c>
      <c r="M192" s="34" t="str">
        <f t="shared" si="29"/>
        <v/>
      </c>
      <c r="N192" s="28"/>
      <c r="O192" s="28"/>
      <c r="P192" s="30" t="str">
        <f t="shared" si="32"/>
        <v/>
      </c>
      <c r="Q192" s="39"/>
    </row>
    <row r="193" spans="1:17" x14ac:dyDescent="0.2">
      <c r="A193" s="27">
        <v>188</v>
      </c>
      <c r="B193" s="28" t="s">
        <v>166</v>
      </c>
      <c r="C193" s="28" t="s">
        <v>249</v>
      </c>
      <c r="D193" s="28" t="s">
        <v>9</v>
      </c>
      <c r="E193" s="28" t="s">
        <v>269</v>
      </c>
      <c r="F193" s="30">
        <v>7878</v>
      </c>
      <c r="G193" s="30">
        <v>199214</v>
      </c>
      <c r="H193" s="31">
        <f t="shared" si="25"/>
        <v>3.9545413474956582E-2</v>
      </c>
      <c r="I193" s="31">
        <f t="shared" si="26"/>
        <v>1.3180858341912268E-3</v>
      </c>
      <c r="J193" s="31">
        <f t="shared" si="27"/>
        <v>5.2871812565599002E-4</v>
      </c>
      <c r="K193" s="36" t="str">
        <f>IFERROR(VLOOKUP(Datos!E193,Electos!$A$4:$B$158,2,FALSE),"-.-")</f>
        <v>-.-</v>
      </c>
      <c r="L193" s="34" t="str">
        <f t="shared" si="28"/>
        <v/>
      </c>
      <c r="M193" s="34" t="str">
        <f t="shared" si="29"/>
        <v/>
      </c>
      <c r="N193" s="28"/>
      <c r="O193" s="28"/>
      <c r="P193" s="30" t="str">
        <f t="shared" si="32"/>
        <v/>
      </c>
      <c r="Q193" s="39"/>
    </row>
    <row r="194" spans="1:17" x14ac:dyDescent="0.2">
      <c r="A194" s="27">
        <v>189</v>
      </c>
      <c r="B194" s="28" t="s">
        <v>111</v>
      </c>
      <c r="C194" s="28" t="s">
        <v>180</v>
      </c>
      <c r="D194" s="28" t="s">
        <v>9</v>
      </c>
      <c r="E194" s="28" t="s">
        <v>270</v>
      </c>
      <c r="F194" s="30">
        <v>7819</v>
      </c>
      <c r="G194" s="30">
        <v>154577</v>
      </c>
      <c r="H194" s="31">
        <f t="shared" si="25"/>
        <v>5.0583204487084109E-2</v>
      </c>
      <c r="I194" s="31">
        <f t="shared" si="26"/>
        <v>1.3082144119752732E-3</v>
      </c>
      <c r="J194" s="31">
        <f t="shared" si="27"/>
        <v>5.2475844433919592E-4</v>
      </c>
      <c r="K194" s="36" t="str">
        <f>IFERROR(VLOOKUP(Datos!E194,Electos!$A$4:$B$158,2,FALSE),"-.-")</f>
        <v>-.-</v>
      </c>
      <c r="L194" s="34" t="str">
        <f t="shared" si="28"/>
        <v/>
      </c>
      <c r="M194" s="34" t="str">
        <f t="shared" si="29"/>
        <v/>
      </c>
      <c r="N194" s="28"/>
      <c r="O194" s="28"/>
      <c r="P194" s="30" t="str">
        <f t="shared" si="32"/>
        <v/>
      </c>
      <c r="Q194" s="39"/>
    </row>
    <row r="195" spans="1:17" x14ac:dyDescent="0.2">
      <c r="A195" s="27">
        <v>190</v>
      </c>
      <c r="B195" s="28" t="s">
        <v>19</v>
      </c>
      <c r="C195" s="28" t="s">
        <v>12</v>
      </c>
      <c r="D195" s="28" t="s">
        <v>48</v>
      </c>
      <c r="E195" s="28" t="s">
        <v>271</v>
      </c>
      <c r="F195" s="30">
        <v>7813</v>
      </c>
      <c r="G195" s="30">
        <v>351328</v>
      </c>
      <c r="H195" s="31">
        <f t="shared" si="25"/>
        <v>2.2238478003461154E-2</v>
      </c>
      <c r="I195" s="31">
        <f t="shared" si="26"/>
        <v>1.307210538529583E-3</v>
      </c>
      <c r="J195" s="31">
        <f t="shared" si="27"/>
        <v>5.2435576488325082E-4</v>
      </c>
      <c r="K195" s="36" t="str">
        <f>IFERROR(VLOOKUP(Datos!E195,Electos!$A$4:$B$158,2,FALSE),"-.-")</f>
        <v>-.-</v>
      </c>
      <c r="L195" s="34" t="str">
        <f t="shared" si="28"/>
        <v/>
      </c>
      <c r="M195" s="34" t="str">
        <f t="shared" si="29"/>
        <v/>
      </c>
      <c r="N195" s="28"/>
      <c r="O195" s="28"/>
      <c r="P195" s="30" t="str">
        <f t="shared" si="32"/>
        <v/>
      </c>
      <c r="Q195" s="39"/>
    </row>
    <row r="196" spans="1:17" x14ac:dyDescent="0.2">
      <c r="A196" s="27">
        <v>191</v>
      </c>
      <c r="B196" s="28" t="s">
        <v>22</v>
      </c>
      <c r="C196" s="28" t="s">
        <v>12</v>
      </c>
      <c r="D196" s="28" t="s">
        <v>48</v>
      </c>
      <c r="E196" s="28" t="s">
        <v>272</v>
      </c>
      <c r="F196" s="30">
        <v>7804</v>
      </c>
      <c r="G196" s="30">
        <v>334014</v>
      </c>
      <c r="H196" s="31">
        <f t="shared" si="25"/>
        <v>2.3364290119575828E-2</v>
      </c>
      <c r="I196" s="31">
        <f t="shared" si="26"/>
        <v>1.3057047283610477E-3</v>
      </c>
      <c r="J196" s="31">
        <f t="shared" si="27"/>
        <v>5.2375174569933305E-4</v>
      </c>
      <c r="K196" s="36" t="str">
        <f>IFERROR(VLOOKUP(Datos!E196,Electos!$A$4:$B$158,2,FALSE),"-.-")</f>
        <v>-.-</v>
      </c>
      <c r="L196" s="34" t="str">
        <f t="shared" si="28"/>
        <v/>
      </c>
      <c r="M196" s="34" t="str">
        <f t="shared" si="29"/>
        <v/>
      </c>
      <c r="N196" s="28"/>
      <c r="O196" s="28"/>
      <c r="P196" s="30" t="str">
        <f t="shared" si="32"/>
        <v/>
      </c>
      <c r="Q196" s="39"/>
    </row>
    <row r="197" spans="1:17" x14ac:dyDescent="0.2">
      <c r="A197" s="27">
        <v>192</v>
      </c>
      <c r="B197" s="28" t="s">
        <v>143</v>
      </c>
      <c r="C197" s="28" t="s">
        <v>148</v>
      </c>
      <c r="D197" s="28" t="s">
        <v>9</v>
      </c>
      <c r="E197" s="28" t="s">
        <v>273</v>
      </c>
      <c r="F197" s="30">
        <v>7802</v>
      </c>
      <c r="G197" s="30">
        <v>129164</v>
      </c>
      <c r="H197" s="31">
        <f t="shared" si="25"/>
        <v>6.0403827691926544E-2</v>
      </c>
      <c r="I197" s="31">
        <f t="shared" si="26"/>
        <v>1.3053701038791511E-3</v>
      </c>
      <c r="J197" s="31">
        <f t="shared" si="27"/>
        <v>5.2361751921401801E-4</v>
      </c>
      <c r="K197" s="36" t="str">
        <f>IFERROR(VLOOKUP(Datos!E197,Electos!$A$4:$B$158,2,FALSE),"-.-")</f>
        <v>-.-</v>
      </c>
      <c r="L197" s="34" t="str">
        <f t="shared" si="28"/>
        <v/>
      </c>
      <c r="M197" s="34" t="str">
        <f t="shared" si="29"/>
        <v/>
      </c>
      <c r="N197" s="28"/>
      <c r="O197" s="28"/>
      <c r="P197" s="30" t="str">
        <f t="shared" si="32"/>
        <v/>
      </c>
      <c r="Q197" s="39"/>
    </row>
    <row r="198" spans="1:17" x14ac:dyDescent="0.2">
      <c r="A198" s="27">
        <v>193</v>
      </c>
      <c r="B198" s="28" t="s">
        <v>77</v>
      </c>
      <c r="C198" s="28" t="s">
        <v>204</v>
      </c>
      <c r="D198" s="28" t="s">
        <v>9</v>
      </c>
      <c r="E198" s="28" t="s">
        <v>274</v>
      </c>
      <c r="F198" s="30">
        <v>7799</v>
      </c>
      <c r="G198" s="30">
        <v>330364</v>
      </c>
      <c r="H198" s="31">
        <f t="shared" ref="H198:H261" si="34">F198/G198</f>
        <v>2.3607293772929253E-2</v>
      </c>
      <c r="I198" s="31">
        <f t="shared" ref="I198:I261" si="35">F198/$I$5</f>
        <v>1.304868167156306E-3</v>
      </c>
      <c r="J198" s="31">
        <f t="shared" ref="J198:J261" si="36">F198/$J$5</f>
        <v>5.2341617948604546E-4</v>
      </c>
      <c r="K198" s="36" t="str">
        <f>IFERROR(VLOOKUP(Datos!E198,Electos!$A$4:$B$158,2,FALSE),"-.-")</f>
        <v>-.-</v>
      </c>
      <c r="L198" s="34" t="str">
        <f t="shared" ref="L198:L261" si="37">IF(K198="Electo CC",I198,"")</f>
        <v/>
      </c>
      <c r="M198" s="34" t="str">
        <f t="shared" ref="M198:M261" si="38">IF(K198="Electo CC",J198,"")</f>
        <v/>
      </c>
      <c r="N198" s="28"/>
      <c r="O198" s="28"/>
      <c r="P198" s="30" t="str">
        <f t="shared" ref="P198:P261" si="39">IF(K198="Electo CC",F198,"")</f>
        <v/>
      </c>
      <c r="Q198" s="39"/>
    </row>
    <row r="199" spans="1:17" x14ac:dyDescent="0.2">
      <c r="A199" s="27">
        <v>194</v>
      </c>
      <c r="B199" s="28" t="s">
        <v>14</v>
      </c>
      <c r="C199" s="28" t="s">
        <v>31</v>
      </c>
      <c r="D199" s="28" t="s">
        <v>156</v>
      </c>
      <c r="E199" s="28" t="s">
        <v>275</v>
      </c>
      <c r="F199" s="30">
        <v>7773</v>
      </c>
      <c r="G199" s="30">
        <v>437492</v>
      </c>
      <c r="H199" s="31">
        <f t="shared" si="34"/>
        <v>1.7767182028471377E-2</v>
      </c>
      <c r="I199" s="31">
        <f t="shared" si="35"/>
        <v>1.3005180488916484E-3</v>
      </c>
      <c r="J199" s="31">
        <f t="shared" si="36"/>
        <v>5.2167123517694977E-4</v>
      </c>
      <c r="K199" s="36" t="str">
        <f>IFERROR(VLOOKUP(Datos!E199,Electos!$A$4:$B$158,2,FALSE),"-.-")</f>
        <v>-.-</v>
      </c>
      <c r="L199" s="34" t="str">
        <f t="shared" si="37"/>
        <v/>
      </c>
      <c r="M199" s="34" t="str">
        <f t="shared" si="38"/>
        <v/>
      </c>
      <c r="N199" s="28"/>
      <c r="O199" s="28"/>
      <c r="P199" s="30" t="str">
        <f t="shared" si="39"/>
        <v/>
      </c>
      <c r="Q199" s="39"/>
    </row>
    <row r="200" spans="1:17" x14ac:dyDescent="0.2">
      <c r="A200" s="27">
        <v>195</v>
      </c>
      <c r="B200" s="28" t="s">
        <v>69</v>
      </c>
      <c r="C200" s="28" t="s">
        <v>31</v>
      </c>
      <c r="D200" s="28" t="s">
        <v>156</v>
      </c>
      <c r="E200" s="28" t="s">
        <v>276</v>
      </c>
      <c r="F200" s="30">
        <v>7773</v>
      </c>
      <c r="G200" s="30">
        <v>360232</v>
      </c>
      <c r="H200" s="31">
        <f t="shared" si="34"/>
        <v>2.1577760998467654E-2</v>
      </c>
      <c r="I200" s="31">
        <f t="shared" si="35"/>
        <v>1.3005180488916484E-3</v>
      </c>
      <c r="J200" s="31">
        <f t="shared" si="36"/>
        <v>5.2167123517694977E-4</v>
      </c>
      <c r="K200" s="36" t="str">
        <f>IFERROR(VLOOKUP(Datos!E200,Electos!$A$4:$B$158,2,FALSE),"-.-")</f>
        <v>-.-</v>
      </c>
      <c r="L200" s="34" t="str">
        <f t="shared" si="37"/>
        <v/>
      </c>
      <c r="M200" s="34" t="str">
        <f t="shared" si="38"/>
        <v/>
      </c>
      <c r="N200" s="28"/>
      <c r="O200" s="28"/>
      <c r="P200" s="30" t="str">
        <f t="shared" si="39"/>
        <v/>
      </c>
      <c r="Q200" s="39"/>
    </row>
    <row r="201" spans="1:17" x14ac:dyDescent="0.2">
      <c r="A201" s="27">
        <v>196</v>
      </c>
      <c r="B201" s="28" t="s">
        <v>77</v>
      </c>
      <c r="C201" s="28" t="s">
        <v>12</v>
      </c>
      <c r="D201" s="28" t="s">
        <v>9</v>
      </c>
      <c r="E201" s="28" t="s">
        <v>277</v>
      </c>
      <c r="F201" s="30">
        <v>7757</v>
      </c>
      <c r="G201" s="30">
        <v>330364</v>
      </c>
      <c r="H201" s="31">
        <f t="shared" si="34"/>
        <v>2.3480161276652419E-2</v>
      </c>
      <c r="I201" s="31">
        <f t="shared" si="35"/>
        <v>1.2978410530364746E-3</v>
      </c>
      <c r="J201" s="31">
        <f t="shared" si="36"/>
        <v>5.2059742329442938E-4</v>
      </c>
      <c r="K201" s="36" t="str">
        <f>IFERROR(VLOOKUP(Datos!E201,Electos!$A$4:$B$158,2,FALSE),"-.-")</f>
        <v>-.-</v>
      </c>
      <c r="L201" s="34" t="str">
        <f t="shared" si="37"/>
        <v/>
      </c>
      <c r="M201" s="34" t="str">
        <f t="shared" si="38"/>
        <v/>
      </c>
      <c r="N201" s="28"/>
      <c r="O201" s="28"/>
      <c r="P201" s="30" t="str">
        <f t="shared" si="39"/>
        <v/>
      </c>
      <c r="Q201" s="39"/>
    </row>
    <row r="202" spans="1:17" x14ac:dyDescent="0.2">
      <c r="A202" s="27">
        <v>197</v>
      </c>
      <c r="B202" s="28" t="s">
        <v>60</v>
      </c>
      <c r="C202" s="28" t="s">
        <v>9</v>
      </c>
      <c r="D202" s="28" t="s">
        <v>9</v>
      </c>
      <c r="E202" s="28" t="s">
        <v>278</v>
      </c>
      <c r="F202" s="30">
        <v>7745</v>
      </c>
      <c r="G202" s="30">
        <v>166839</v>
      </c>
      <c r="H202" s="31">
        <f t="shared" si="34"/>
        <v>4.6421999652359464E-2</v>
      </c>
      <c r="I202" s="31">
        <f t="shared" si="35"/>
        <v>1.2958333061450942E-3</v>
      </c>
      <c r="J202" s="31">
        <f t="shared" si="36"/>
        <v>5.1979206438253905E-4</v>
      </c>
      <c r="K202" s="36" t="str">
        <f>IFERROR(VLOOKUP(Datos!E202,Electos!$A$4:$B$158,2,FALSE),"-.-")</f>
        <v>-.-</v>
      </c>
      <c r="L202" s="34" t="str">
        <f t="shared" si="37"/>
        <v/>
      </c>
      <c r="M202" s="34" t="str">
        <f t="shared" si="38"/>
        <v/>
      </c>
      <c r="N202" s="28"/>
      <c r="O202" s="28"/>
      <c r="P202" s="30" t="str">
        <f t="shared" si="39"/>
        <v/>
      </c>
      <c r="Q202" s="39"/>
    </row>
    <row r="203" spans="1:17" x14ac:dyDescent="0.2">
      <c r="A203" s="27">
        <v>198</v>
      </c>
      <c r="B203" s="28" t="s">
        <v>69</v>
      </c>
      <c r="C203" s="28" t="s">
        <v>159</v>
      </c>
      <c r="D203" s="28" t="s">
        <v>9</v>
      </c>
      <c r="E203" s="28" t="s">
        <v>279</v>
      </c>
      <c r="F203" s="30">
        <v>7702</v>
      </c>
      <c r="G203" s="30">
        <v>360232</v>
      </c>
      <c r="H203" s="31">
        <f t="shared" si="34"/>
        <v>2.1380665793155521E-2</v>
      </c>
      <c r="I203" s="31">
        <f t="shared" si="35"/>
        <v>1.2886388797843143E-3</v>
      </c>
      <c r="J203" s="31">
        <f t="shared" si="36"/>
        <v>5.1690619494826546E-4</v>
      </c>
      <c r="K203" s="36" t="str">
        <f>IFERROR(VLOOKUP(Datos!E203,Electos!$A$4:$B$158,2,FALSE),"-.-")</f>
        <v>-.-</v>
      </c>
      <c r="L203" s="34" t="str">
        <f t="shared" si="37"/>
        <v/>
      </c>
      <c r="M203" s="34" t="str">
        <f t="shared" si="38"/>
        <v/>
      </c>
      <c r="N203" s="28"/>
      <c r="O203" s="28"/>
      <c r="P203" s="30" t="str">
        <f t="shared" si="39"/>
        <v/>
      </c>
      <c r="Q203" s="39"/>
    </row>
    <row r="204" spans="1:17" x14ac:dyDescent="0.2">
      <c r="A204" s="27">
        <v>199</v>
      </c>
      <c r="B204" s="28" t="s">
        <v>30</v>
      </c>
      <c r="C204" s="28" t="s">
        <v>280</v>
      </c>
      <c r="D204" s="28" t="s">
        <v>9</v>
      </c>
      <c r="E204" s="28" t="s">
        <v>281</v>
      </c>
      <c r="F204" s="30">
        <v>7700</v>
      </c>
      <c r="G204" s="30">
        <v>242068</v>
      </c>
      <c r="H204" s="31">
        <f t="shared" si="34"/>
        <v>3.1809243683593037E-2</v>
      </c>
      <c r="I204" s="31">
        <f t="shared" si="35"/>
        <v>1.2883042553024178E-3</v>
      </c>
      <c r="J204" s="31">
        <f t="shared" si="36"/>
        <v>5.1677196846295042E-4</v>
      </c>
      <c r="K204" s="36" t="str">
        <f>IFERROR(VLOOKUP(Datos!E204,Electos!$A$4:$B$158,2,FALSE),"-.-")</f>
        <v>-.-</v>
      </c>
      <c r="L204" s="34" t="str">
        <f t="shared" si="37"/>
        <v/>
      </c>
      <c r="M204" s="34" t="str">
        <f t="shared" si="38"/>
        <v/>
      </c>
      <c r="N204" s="28"/>
      <c r="O204" s="28"/>
      <c r="P204" s="30" t="str">
        <f t="shared" si="39"/>
        <v/>
      </c>
      <c r="Q204" s="39"/>
    </row>
    <row r="205" spans="1:17" x14ac:dyDescent="0.2">
      <c r="A205" s="27">
        <v>200</v>
      </c>
      <c r="B205" s="28" t="s">
        <v>69</v>
      </c>
      <c r="C205" s="28" t="s">
        <v>31</v>
      </c>
      <c r="D205" s="28" t="s">
        <v>9</v>
      </c>
      <c r="E205" s="28" t="s">
        <v>282</v>
      </c>
      <c r="F205" s="30">
        <v>7655</v>
      </c>
      <c r="G205" s="30">
        <v>360232</v>
      </c>
      <c r="H205" s="31">
        <f t="shared" si="34"/>
        <v>2.1250194319216504E-2</v>
      </c>
      <c r="I205" s="31">
        <f t="shared" si="35"/>
        <v>1.2807752044597413E-3</v>
      </c>
      <c r="J205" s="31">
        <f t="shared" si="36"/>
        <v>5.1375187254336168E-4</v>
      </c>
      <c r="K205" s="36" t="str">
        <f>IFERROR(VLOOKUP(Datos!E205,Electos!$A$4:$B$158,2,FALSE),"-.-")</f>
        <v>-.-</v>
      </c>
      <c r="L205" s="34" t="str">
        <f t="shared" si="37"/>
        <v/>
      </c>
      <c r="M205" s="34" t="str">
        <f t="shared" si="38"/>
        <v/>
      </c>
      <c r="N205" s="28"/>
      <c r="O205" s="28"/>
      <c r="P205" s="30" t="str">
        <f t="shared" si="39"/>
        <v/>
      </c>
      <c r="Q205" s="39"/>
    </row>
    <row r="206" spans="1:17" x14ac:dyDescent="0.2">
      <c r="A206" s="27">
        <v>201</v>
      </c>
      <c r="B206" s="28" t="s">
        <v>25</v>
      </c>
      <c r="C206" s="28" t="s">
        <v>96</v>
      </c>
      <c r="D206" s="28" t="s">
        <v>9</v>
      </c>
      <c r="E206" s="28" t="s">
        <v>283</v>
      </c>
      <c r="F206" s="30">
        <v>7616</v>
      </c>
      <c r="G206" s="30">
        <v>324466</v>
      </c>
      <c r="H206" s="31">
        <f t="shared" si="34"/>
        <v>2.3472413134195878E-2</v>
      </c>
      <c r="I206" s="31">
        <f t="shared" si="35"/>
        <v>1.274250027062755E-3</v>
      </c>
      <c r="J206" s="31">
        <f t="shared" si="36"/>
        <v>5.1113445607971816E-4</v>
      </c>
      <c r="K206" s="36" t="str">
        <f>IFERROR(VLOOKUP(Datos!E206,Electos!$A$4:$B$158,2,FALSE),"-.-")</f>
        <v>-.-</v>
      </c>
      <c r="L206" s="34" t="str">
        <f t="shared" si="37"/>
        <v/>
      </c>
      <c r="M206" s="34" t="str">
        <f t="shared" si="38"/>
        <v/>
      </c>
      <c r="N206" s="28"/>
      <c r="O206" s="28"/>
      <c r="P206" s="30" t="str">
        <f t="shared" si="39"/>
        <v/>
      </c>
      <c r="Q206" s="39"/>
    </row>
    <row r="207" spans="1:17" x14ac:dyDescent="0.2">
      <c r="A207" s="27">
        <v>202</v>
      </c>
      <c r="B207" s="28" t="s">
        <v>166</v>
      </c>
      <c r="C207" s="28" t="s">
        <v>31</v>
      </c>
      <c r="D207" s="28" t="s">
        <v>9</v>
      </c>
      <c r="E207" s="28" t="s">
        <v>284</v>
      </c>
      <c r="F207" s="30">
        <v>7592</v>
      </c>
      <c r="G207" s="30">
        <v>199214</v>
      </c>
      <c r="H207" s="31">
        <f t="shared" si="34"/>
        <v>3.8109771401608324E-2</v>
      </c>
      <c r="I207" s="32">
        <f t="shared" si="35"/>
        <v>1.2702345332799942E-3</v>
      </c>
      <c r="J207" s="32">
        <f t="shared" si="36"/>
        <v>5.0952373825593751E-4</v>
      </c>
      <c r="K207" s="33" t="str">
        <f>IFERROR(VLOOKUP(Datos!E207,Electos!$A$4:$B$158,2,FALSE),"-.-")</f>
        <v>Electo CC</v>
      </c>
      <c r="L207" s="34">
        <f t="shared" si="37"/>
        <v>1.2702345332799942E-3</v>
      </c>
      <c r="M207" s="34">
        <f t="shared" si="38"/>
        <v>5.0952373825593751E-4</v>
      </c>
      <c r="N207" s="28"/>
      <c r="O207" s="28"/>
      <c r="P207" s="30">
        <f t="shared" si="39"/>
        <v>7592</v>
      </c>
      <c r="Q207" s="39"/>
    </row>
    <row r="208" spans="1:17" x14ac:dyDescent="0.2">
      <c r="A208" s="27">
        <v>203</v>
      </c>
      <c r="B208" s="28" t="s">
        <v>7</v>
      </c>
      <c r="C208" s="28" t="s">
        <v>12</v>
      </c>
      <c r="D208" s="28" t="s">
        <v>9</v>
      </c>
      <c r="E208" s="28" t="s">
        <v>285</v>
      </c>
      <c r="F208" s="30">
        <v>7586</v>
      </c>
      <c r="G208" s="30">
        <v>474183</v>
      </c>
      <c r="H208" s="31">
        <f t="shared" si="34"/>
        <v>1.5998042949662894E-2</v>
      </c>
      <c r="I208" s="31">
        <f t="shared" si="35"/>
        <v>1.269230659834304E-3</v>
      </c>
      <c r="J208" s="31">
        <f t="shared" si="36"/>
        <v>5.091210587999924E-4</v>
      </c>
      <c r="K208" s="36" t="str">
        <f>IFERROR(VLOOKUP(Datos!E208,Electos!$A$4:$B$158,2,FALSE),"-.-")</f>
        <v>-.-</v>
      </c>
      <c r="L208" s="34" t="str">
        <f t="shared" si="37"/>
        <v/>
      </c>
      <c r="M208" s="34" t="str">
        <f t="shared" si="38"/>
        <v/>
      </c>
      <c r="N208" s="28"/>
      <c r="O208" s="28"/>
      <c r="P208" s="30" t="str">
        <f t="shared" si="39"/>
        <v/>
      </c>
      <c r="Q208" s="39"/>
    </row>
    <row r="209" spans="1:17" x14ac:dyDescent="0.2">
      <c r="A209" s="27">
        <v>204</v>
      </c>
      <c r="B209" s="28" t="s">
        <v>69</v>
      </c>
      <c r="C209" s="28" t="s">
        <v>12</v>
      </c>
      <c r="D209" s="28" t="s">
        <v>48</v>
      </c>
      <c r="E209" s="28" t="s">
        <v>286</v>
      </c>
      <c r="F209" s="30">
        <v>7490</v>
      </c>
      <c r="G209" s="30">
        <v>360232</v>
      </c>
      <c r="H209" s="31">
        <f t="shared" si="34"/>
        <v>2.0792156166026338E-2</v>
      </c>
      <c r="I209" s="31">
        <f t="shared" si="35"/>
        <v>1.2531686847032609E-3</v>
      </c>
      <c r="J209" s="31">
        <f t="shared" si="36"/>
        <v>5.0267818750486992E-4</v>
      </c>
      <c r="K209" s="36" t="str">
        <f>IFERROR(VLOOKUP(Datos!E209,Electos!$A$4:$B$158,2,FALSE),"-.-")</f>
        <v>-.-</v>
      </c>
      <c r="L209" s="34" t="str">
        <f t="shared" si="37"/>
        <v/>
      </c>
      <c r="M209" s="34" t="str">
        <f t="shared" si="38"/>
        <v/>
      </c>
      <c r="N209" s="28"/>
      <c r="O209" s="28"/>
      <c r="P209" s="30" t="str">
        <f t="shared" si="39"/>
        <v/>
      </c>
      <c r="Q209" s="39"/>
    </row>
    <row r="210" spans="1:17" x14ac:dyDescent="0.2">
      <c r="A210" s="27">
        <v>205</v>
      </c>
      <c r="B210" s="28" t="s">
        <v>98</v>
      </c>
      <c r="C210" s="28" t="s">
        <v>287</v>
      </c>
      <c r="D210" s="28" t="s">
        <v>1538</v>
      </c>
      <c r="E210" s="28" t="s">
        <v>287</v>
      </c>
      <c r="F210" s="30">
        <v>7486</v>
      </c>
      <c r="G210" s="30">
        <v>236498</v>
      </c>
      <c r="H210" s="31">
        <f t="shared" si="34"/>
        <v>3.1653544638855294E-2</v>
      </c>
      <c r="I210" s="32">
        <f t="shared" si="35"/>
        <v>1.2524994357394673E-3</v>
      </c>
      <c r="J210" s="32">
        <f t="shared" si="36"/>
        <v>5.0240973453423985E-4</v>
      </c>
      <c r="K210" s="33" t="str">
        <f>IFERROR(VLOOKUP(Datos!E210,Electos!$A$4:$B$158,2,FALSE),"-.-")</f>
        <v>Electo CC</v>
      </c>
      <c r="L210" s="34">
        <f t="shared" si="37"/>
        <v>1.2524994357394673E-3</v>
      </c>
      <c r="M210" s="34">
        <f t="shared" si="38"/>
        <v>5.0240973453423985E-4</v>
      </c>
      <c r="N210" s="28"/>
      <c r="O210" s="28"/>
      <c r="P210" s="30">
        <f t="shared" si="39"/>
        <v>7486</v>
      </c>
      <c r="Q210" s="39"/>
    </row>
    <row r="211" spans="1:17" x14ac:dyDescent="0.2">
      <c r="A211" s="27">
        <v>206</v>
      </c>
      <c r="B211" s="28" t="s">
        <v>69</v>
      </c>
      <c r="C211" s="28" t="s">
        <v>288</v>
      </c>
      <c r="D211" s="28" t="s">
        <v>9</v>
      </c>
      <c r="E211" s="28" t="s">
        <v>289</v>
      </c>
      <c r="F211" s="30">
        <v>7469</v>
      </c>
      <c r="G211" s="30">
        <v>360232</v>
      </c>
      <c r="H211" s="31">
        <f t="shared" si="34"/>
        <v>2.0733860401074864E-2</v>
      </c>
      <c r="I211" s="31">
        <f t="shared" si="35"/>
        <v>1.2496551276433452E-3</v>
      </c>
      <c r="J211" s="31">
        <f t="shared" si="36"/>
        <v>5.0126880940906183E-4</v>
      </c>
      <c r="K211" s="36" t="str">
        <f>IFERROR(VLOOKUP(Datos!E211,Electos!$A$4:$B$158,2,FALSE),"-.-")</f>
        <v>-.-</v>
      </c>
      <c r="L211" s="34" t="str">
        <f t="shared" si="37"/>
        <v/>
      </c>
      <c r="M211" s="34" t="str">
        <f t="shared" si="38"/>
        <v/>
      </c>
      <c r="N211" s="28"/>
      <c r="O211" s="28"/>
      <c r="P211" s="30" t="str">
        <f t="shared" si="39"/>
        <v/>
      </c>
      <c r="Q211" s="39"/>
    </row>
    <row r="212" spans="1:17" x14ac:dyDescent="0.2">
      <c r="A212" s="27">
        <v>207</v>
      </c>
      <c r="B212" s="28" t="s">
        <v>77</v>
      </c>
      <c r="C212" s="28" t="s">
        <v>31</v>
      </c>
      <c r="D212" s="28" t="s">
        <v>156</v>
      </c>
      <c r="E212" s="28" t="s">
        <v>290</v>
      </c>
      <c r="F212" s="30">
        <v>7437</v>
      </c>
      <c r="G212" s="30">
        <v>330364</v>
      </c>
      <c r="H212" s="31">
        <f t="shared" si="34"/>
        <v>2.2511532733590828E-2</v>
      </c>
      <c r="I212" s="31">
        <f t="shared" si="35"/>
        <v>1.2443011359329975E-3</v>
      </c>
      <c r="J212" s="31">
        <f t="shared" si="36"/>
        <v>4.9912118564402104E-4</v>
      </c>
      <c r="K212" s="36" t="str">
        <f>IFERROR(VLOOKUP(Datos!E212,Electos!$A$4:$B$158,2,FALSE),"-.-")</f>
        <v>-.-</v>
      </c>
      <c r="L212" s="34" t="str">
        <f t="shared" si="37"/>
        <v/>
      </c>
      <c r="M212" s="34" t="str">
        <f t="shared" si="38"/>
        <v/>
      </c>
      <c r="N212" s="28"/>
      <c r="O212" s="28"/>
      <c r="P212" s="30" t="str">
        <f t="shared" si="39"/>
        <v/>
      </c>
      <c r="Q212" s="39"/>
    </row>
    <row r="213" spans="1:17" x14ac:dyDescent="0.2">
      <c r="A213" s="27">
        <v>208</v>
      </c>
      <c r="B213" s="28" t="s">
        <v>44</v>
      </c>
      <c r="C213" s="28" t="s">
        <v>243</v>
      </c>
      <c r="D213" s="28" t="s">
        <v>243</v>
      </c>
      <c r="E213" s="28" t="s">
        <v>291</v>
      </c>
      <c r="F213" s="30">
        <v>7433</v>
      </c>
      <c r="G213" s="30">
        <v>248286</v>
      </c>
      <c r="H213" s="31">
        <f t="shared" si="34"/>
        <v>2.9937249784522689E-2</v>
      </c>
      <c r="I213" s="31">
        <f t="shared" si="35"/>
        <v>1.2436318869692041E-3</v>
      </c>
      <c r="J213" s="31">
        <f t="shared" si="36"/>
        <v>4.9885273267339097E-4</v>
      </c>
      <c r="K213" s="36" t="str">
        <f>IFERROR(VLOOKUP(Datos!E213,Electos!$A$4:$B$158,2,FALSE),"-.-")</f>
        <v>-.-</v>
      </c>
      <c r="L213" s="34" t="str">
        <f t="shared" si="37"/>
        <v/>
      </c>
      <c r="M213" s="34" t="str">
        <f t="shared" si="38"/>
        <v/>
      </c>
      <c r="N213" s="28"/>
      <c r="O213" s="28"/>
      <c r="P213" s="30" t="str">
        <f t="shared" si="39"/>
        <v/>
      </c>
      <c r="Q213" s="39"/>
    </row>
    <row r="214" spans="1:17" x14ac:dyDescent="0.2">
      <c r="A214" s="27">
        <v>209</v>
      </c>
      <c r="B214" s="28" t="s">
        <v>143</v>
      </c>
      <c r="C214" s="28" t="s">
        <v>148</v>
      </c>
      <c r="D214" s="28" t="s">
        <v>9</v>
      </c>
      <c r="E214" s="28" t="s">
        <v>292</v>
      </c>
      <c r="F214" s="30">
        <v>7415</v>
      </c>
      <c r="G214" s="30">
        <v>129164</v>
      </c>
      <c r="H214" s="31">
        <f t="shared" si="34"/>
        <v>5.7407636802824319E-2</v>
      </c>
      <c r="I214" s="32">
        <f t="shared" si="35"/>
        <v>1.2406202666321335E-3</v>
      </c>
      <c r="J214" s="32">
        <f t="shared" si="36"/>
        <v>4.9764469430555543E-4</v>
      </c>
      <c r="K214" s="33" t="str">
        <f>IFERROR(VLOOKUP(Datos!E214,Electos!$A$4:$B$158,2,FALSE),"-.-")</f>
        <v>Electo CC</v>
      </c>
      <c r="L214" s="34">
        <f t="shared" si="37"/>
        <v>1.2406202666321335E-3</v>
      </c>
      <c r="M214" s="34">
        <f t="shared" si="38"/>
        <v>4.9764469430555543E-4</v>
      </c>
      <c r="N214" s="28"/>
      <c r="O214" s="28"/>
      <c r="P214" s="30">
        <f t="shared" si="39"/>
        <v>7415</v>
      </c>
      <c r="Q214" s="39"/>
    </row>
    <row r="215" spans="1:17" x14ac:dyDescent="0.2">
      <c r="A215" s="27">
        <v>210</v>
      </c>
      <c r="B215" s="28" t="s">
        <v>86</v>
      </c>
      <c r="C215" s="28" t="s">
        <v>12</v>
      </c>
      <c r="D215" s="28" t="s">
        <v>48</v>
      </c>
      <c r="E215" s="28" t="s">
        <v>293</v>
      </c>
      <c r="F215" s="30">
        <v>7412</v>
      </c>
      <c r="G215" s="30">
        <v>199058</v>
      </c>
      <c r="H215" s="31">
        <f t="shared" si="34"/>
        <v>3.7235378633363139E-2</v>
      </c>
      <c r="I215" s="32">
        <f t="shared" si="35"/>
        <v>1.2401183299092884E-3</v>
      </c>
      <c r="J215" s="32">
        <f t="shared" si="36"/>
        <v>4.9744335457758287E-4</v>
      </c>
      <c r="K215" s="33" t="str">
        <f>IFERROR(VLOOKUP(Datos!E215,Electos!$A$4:$B$158,2,FALSE),"-.-")</f>
        <v>Electo CC</v>
      </c>
      <c r="L215" s="34">
        <f t="shared" si="37"/>
        <v>1.2401183299092884E-3</v>
      </c>
      <c r="M215" s="34">
        <f t="shared" si="38"/>
        <v>4.9744335457758287E-4</v>
      </c>
      <c r="N215" s="28"/>
      <c r="O215" s="28"/>
      <c r="P215" s="30">
        <f t="shared" si="39"/>
        <v>7412</v>
      </c>
      <c r="Q215" s="39"/>
    </row>
    <row r="216" spans="1:17" x14ac:dyDescent="0.2">
      <c r="A216" s="27">
        <v>211</v>
      </c>
      <c r="B216" s="28" t="s">
        <v>69</v>
      </c>
      <c r="C216" s="28" t="s">
        <v>12</v>
      </c>
      <c r="D216" s="28" t="s">
        <v>64</v>
      </c>
      <c r="E216" s="28" t="s">
        <v>294</v>
      </c>
      <c r="F216" s="30">
        <v>7384</v>
      </c>
      <c r="G216" s="30">
        <v>360232</v>
      </c>
      <c r="H216" s="31">
        <f t="shared" si="34"/>
        <v>2.0497901352461746E-2</v>
      </c>
      <c r="I216" s="31">
        <f t="shared" si="35"/>
        <v>1.235433587162734E-3</v>
      </c>
      <c r="J216" s="31">
        <f t="shared" si="36"/>
        <v>4.9556418378317215E-4</v>
      </c>
      <c r="K216" s="36" t="str">
        <f>IFERROR(VLOOKUP(Datos!E216,Electos!$A$4:$B$158,2,FALSE),"-.-")</f>
        <v>-.-</v>
      </c>
      <c r="L216" s="34" t="str">
        <f t="shared" si="37"/>
        <v/>
      </c>
      <c r="M216" s="34" t="str">
        <f t="shared" si="38"/>
        <v/>
      </c>
      <c r="N216" s="28"/>
      <c r="O216" s="28"/>
      <c r="P216" s="30" t="str">
        <f t="shared" si="39"/>
        <v/>
      </c>
      <c r="Q216" s="39"/>
    </row>
    <row r="217" spans="1:17" x14ac:dyDescent="0.2">
      <c r="A217" s="27">
        <v>212</v>
      </c>
      <c r="B217" s="28" t="s">
        <v>40</v>
      </c>
      <c r="C217" s="28" t="s">
        <v>295</v>
      </c>
      <c r="D217" s="28" t="s">
        <v>9</v>
      </c>
      <c r="E217" s="28" t="s">
        <v>296</v>
      </c>
      <c r="F217" s="30">
        <v>7375</v>
      </c>
      <c r="G217" s="30">
        <v>254011</v>
      </c>
      <c r="H217" s="31">
        <f t="shared" si="34"/>
        <v>2.9034175685304968E-2</v>
      </c>
      <c r="I217" s="32">
        <f t="shared" si="35"/>
        <v>1.2339277769941987E-3</v>
      </c>
      <c r="J217" s="32">
        <f t="shared" si="36"/>
        <v>4.9496016459925438E-4</v>
      </c>
      <c r="K217" s="33" t="str">
        <f>IFERROR(VLOOKUP(Datos!E217,Electos!$A$4:$B$158,2,FALSE),"-.-")</f>
        <v>Electo CC</v>
      </c>
      <c r="L217" s="34">
        <f t="shared" si="37"/>
        <v>1.2339277769941987E-3</v>
      </c>
      <c r="M217" s="34">
        <f t="shared" si="38"/>
        <v>4.9496016459925438E-4</v>
      </c>
      <c r="N217" s="28"/>
      <c r="O217" s="28"/>
      <c r="P217" s="30">
        <f t="shared" si="39"/>
        <v>7375</v>
      </c>
      <c r="Q217" s="39"/>
    </row>
    <row r="218" spans="1:17" x14ac:dyDescent="0.2">
      <c r="A218" s="27">
        <v>213</v>
      </c>
      <c r="B218" s="28" t="s">
        <v>77</v>
      </c>
      <c r="C218" s="28" t="s">
        <v>204</v>
      </c>
      <c r="D218" s="28" t="s">
        <v>9</v>
      </c>
      <c r="E218" s="28" t="s">
        <v>297</v>
      </c>
      <c r="F218" s="30">
        <v>7336</v>
      </c>
      <c r="G218" s="30">
        <v>330364</v>
      </c>
      <c r="H218" s="31">
        <f t="shared" si="34"/>
        <v>2.2205809349687012E-2</v>
      </c>
      <c r="I218" s="31">
        <f t="shared" si="35"/>
        <v>1.2274025995972124E-3</v>
      </c>
      <c r="J218" s="31">
        <f t="shared" si="36"/>
        <v>4.9234274813561086E-4</v>
      </c>
      <c r="K218" s="36" t="str">
        <f>IFERROR(VLOOKUP(Datos!E218,Electos!$A$4:$B$158,2,FALSE),"-.-")</f>
        <v>-.-</v>
      </c>
      <c r="L218" s="34" t="str">
        <f t="shared" si="37"/>
        <v/>
      </c>
      <c r="M218" s="34" t="str">
        <f t="shared" si="38"/>
        <v/>
      </c>
      <c r="N218" s="28"/>
      <c r="O218" s="28"/>
      <c r="P218" s="30" t="str">
        <f t="shared" si="39"/>
        <v/>
      </c>
      <c r="Q218" s="39"/>
    </row>
    <row r="219" spans="1:17" x14ac:dyDescent="0.2">
      <c r="A219" s="27">
        <v>214</v>
      </c>
      <c r="B219" s="28" t="s">
        <v>47</v>
      </c>
      <c r="C219" s="28" t="s">
        <v>8</v>
      </c>
      <c r="D219" s="28" t="s">
        <v>38</v>
      </c>
      <c r="E219" s="28" t="s">
        <v>298</v>
      </c>
      <c r="F219" s="30">
        <v>7335</v>
      </c>
      <c r="G219" s="30">
        <v>182071</v>
      </c>
      <c r="H219" s="31">
        <f t="shared" si="34"/>
        <v>4.0286481647269473E-2</v>
      </c>
      <c r="I219" s="31">
        <f t="shared" si="35"/>
        <v>1.2272352873562641E-3</v>
      </c>
      <c r="J219" s="31">
        <f t="shared" si="36"/>
        <v>4.9227563489295334E-4</v>
      </c>
      <c r="K219" s="36" t="str">
        <f>IFERROR(VLOOKUP(Datos!E219,Electos!$A$4:$B$158,2,FALSE),"-.-")</f>
        <v>-.-</v>
      </c>
      <c r="L219" s="34" t="str">
        <f t="shared" si="37"/>
        <v/>
      </c>
      <c r="M219" s="34" t="str">
        <f t="shared" si="38"/>
        <v/>
      </c>
      <c r="N219" s="28"/>
      <c r="O219" s="28"/>
      <c r="P219" s="30" t="str">
        <f t="shared" si="39"/>
        <v/>
      </c>
      <c r="Q219" s="39"/>
    </row>
    <row r="220" spans="1:17" x14ac:dyDescent="0.2">
      <c r="A220" s="27">
        <v>215</v>
      </c>
      <c r="B220" s="28" t="s">
        <v>98</v>
      </c>
      <c r="C220" s="28" t="s">
        <v>299</v>
      </c>
      <c r="D220" s="28" t="s">
        <v>1538</v>
      </c>
      <c r="E220" s="28" t="s">
        <v>299</v>
      </c>
      <c r="F220" s="30">
        <v>7306</v>
      </c>
      <c r="G220" s="30">
        <v>236498</v>
      </c>
      <c r="H220" s="31">
        <f t="shared" si="34"/>
        <v>3.0892438836692064E-2</v>
      </c>
      <c r="I220" s="31">
        <f t="shared" si="35"/>
        <v>1.2223832323687614E-3</v>
      </c>
      <c r="J220" s="31">
        <f t="shared" si="36"/>
        <v>4.903293508558851E-4</v>
      </c>
      <c r="K220" s="36" t="str">
        <f>IFERROR(VLOOKUP(Datos!E220,Electos!$A$4:$B$158,2,FALSE),"-.-")</f>
        <v>-.-</v>
      </c>
      <c r="L220" s="34" t="str">
        <f t="shared" si="37"/>
        <v/>
      </c>
      <c r="M220" s="34" t="str">
        <f t="shared" si="38"/>
        <v/>
      </c>
      <c r="N220" s="28"/>
      <c r="O220" s="28"/>
      <c r="P220" s="30" t="str">
        <f t="shared" si="39"/>
        <v/>
      </c>
      <c r="Q220" s="39"/>
    </row>
    <row r="221" spans="1:17" x14ac:dyDescent="0.2">
      <c r="A221" s="27">
        <v>216</v>
      </c>
      <c r="B221" s="28" t="s">
        <v>98</v>
      </c>
      <c r="C221" s="28" t="s">
        <v>300</v>
      </c>
      <c r="D221" s="28" t="s">
        <v>1538</v>
      </c>
      <c r="E221" s="28" t="s">
        <v>300</v>
      </c>
      <c r="F221" s="30">
        <v>7306</v>
      </c>
      <c r="G221" s="30">
        <v>236498</v>
      </c>
      <c r="H221" s="31">
        <f t="shared" si="34"/>
        <v>3.0892438836692064E-2</v>
      </c>
      <c r="I221" s="31">
        <f t="shared" si="35"/>
        <v>1.2223832323687614E-3</v>
      </c>
      <c r="J221" s="31">
        <f t="shared" si="36"/>
        <v>4.903293508558851E-4</v>
      </c>
      <c r="K221" s="36" t="str">
        <f>IFERROR(VLOOKUP(Datos!E221,Electos!$A$4:$B$158,2,FALSE),"-.-")</f>
        <v>-.-</v>
      </c>
      <c r="L221" s="34" t="str">
        <f t="shared" si="37"/>
        <v/>
      </c>
      <c r="M221" s="34" t="str">
        <f t="shared" si="38"/>
        <v/>
      </c>
      <c r="N221" s="28"/>
      <c r="O221" s="28"/>
      <c r="P221" s="30" t="str">
        <f t="shared" si="39"/>
        <v/>
      </c>
      <c r="Q221" s="39"/>
    </row>
    <row r="222" spans="1:17" x14ac:dyDescent="0.2">
      <c r="A222" s="27">
        <v>217</v>
      </c>
      <c r="B222" s="28" t="s">
        <v>86</v>
      </c>
      <c r="C222" s="28" t="s">
        <v>31</v>
      </c>
      <c r="D222" s="28" t="s">
        <v>32</v>
      </c>
      <c r="E222" s="28" t="s">
        <v>301</v>
      </c>
      <c r="F222" s="30">
        <v>7236</v>
      </c>
      <c r="G222" s="30">
        <v>199058</v>
      </c>
      <c r="H222" s="31">
        <f t="shared" si="34"/>
        <v>3.6351214218971355E-2</v>
      </c>
      <c r="I222" s="32">
        <f t="shared" si="35"/>
        <v>1.2106713755023759E-3</v>
      </c>
      <c r="J222" s="32">
        <f t="shared" si="36"/>
        <v>4.8563142386985831E-4</v>
      </c>
      <c r="K222" s="33" t="str">
        <f>IFERROR(VLOOKUP(Datos!E222,Electos!$A$4:$B$158,2,FALSE),"-.-")</f>
        <v>Electo CC</v>
      </c>
      <c r="L222" s="34">
        <f t="shared" si="37"/>
        <v>1.2106713755023759E-3</v>
      </c>
      <c r="M222" s="34">
        <f t="shared" si="38"/>
        <v>4.8563142386985831E-4</v>
      </c>
      <c r="N222" s="28"/>
      <c r="O222" s="28"/>
      <c r="P222" s="30">
        <f t="shared" si="39"/>
        <v>7236</v>
      </c>
      <c r="Q222" s="39"/>
    </row>
    <row r="223" spans="1:17" x14ac:dyDescent="0.2">
      <c r="A223" s="27">
        <v>218</v>
      </c>
      <c r="B223" s="28" t="s">
        <v>100</v>
      </c>
      <c r="C223" s="28" t="s">
        <v>302</v>
      </c>
      <c r="D223" s="28" t="s">
        <v>9</v>
      </c>
      <c r="E223" s="28" t="s">
        <v>303</v>
      </c>
      <c r="F223" s="30">
        <v>7224</v>
      </c>
      <c r="G223" s="30">
        <v>185797</v>
      </c>
      <c r="H223" s="31">
        <f t="shared" si="34"/>
        <v>3.8881144474883882E-2</v>
      </c>
      <c r="I223" s="32">
        <f t="shared" si="35"/>
        <v>1.2086636286109955E-3</v>
      </c>
      <c r="J223" s="32">
        <f t="shared" si="36"/>
        <v>4.8482606495796798E-4</v>
      </c>
      <c r="K223" s="33" t="str">
        <f>IFERROR(VLOOKUP(Datos!E223,Electos!$A$4:$B$158,2,FALSE),"-.-")</f>
        <v>Electo CC</v>
      </c>
      <c r="L223" s="34">
        <f t="shared" si="37"/>
        <v>1.2086636286109955E-3</v>
      </c>
      <c r="M223" s="34">
        <f t="shared" si="38"/>
        <v>4.8482606495796798E-4</v>
      </c>
      <c r="N223" s="28"/>
      <c r="O223" s="28"/>
      <c r="P223" s="30">
        <f t="shared" si="39"/>
        <v>7224</v>
      </c>
      <c r="Q223" s="39"/>
    </row>
    <row r="224" spans="1:17" x14ac:dyDescent="0.2">
      <c r="A224" s="27">
        <v>219</v>
      </c>
      <c r="B224" s="28" t="s">
        <v>11</v>
      </c>
      <c r="C224" s="28" t="s">
        <v>31</v>
      </c>
      <c r="D224" s="28" t="s">
        <v>156</v>
      </c>
      <c r="E224" s="28" t="s">
        <v>304</v>
      </c>
      <c r="F224" s="30">
        <v>7196</v>
      </c>
      <c r="G224" s="30">
        <v>393755</v>
      </c>
      <c r="H224" s="31">
        <f t="shared" si="34"/>
        <v>1.827532348795571E-2</v>
      </c>
      <c r="I224" s="31">
        <f t="shared" si="35"/>
        <v>1.2039788858644413E-3</v>
      </c>
      <c r="J224" s="31">
        <f t="shared" si="36"/>
        <v>4.8294689416355726E-4</v>
      </c>
      <c r="K224" s="36" t="str">
        <f>IFERROR(VLOOKUP(Datos!E224,Electos!$A$4:$B$158,2,FALSE),"-.-")</f>
        <v>-.-</v>
      </c>
      <c r="L224" s="34" t="str">
        <f t="shared" si="37"/>
        <v/>
      </c>
      <c r="M224" s="34" t="str">
        <f t="shared" si="38"/>
        <v/>
      </c>
      <c r="N224" s="28"/>
      <c r="O224" s="28"/>
      <c r="P224" s="30" t="str">
        <f t="shared" si="39"/>
        <v/>
      </c>
      <c r="Q224" s="39"/>
    </row>
    <row r="225" spans="1:17" x14ac:dyDescent="0.2">
      <c r="A225" s="27">
        <v>220</v>
      </c>
      <c r="B225" s="28" t="s">
        <v>22</v>
      </c>
      <c r="C225" s="28" t="s">
        <v>12</v>
      </c>
      <c r="D225" s="28" t="s">
        <v>64</v>
      </c>
      <c r="E225" s="28" t="s">
        <v>305</v>
      </c>
      <c r="F225" s="30">
        <v>7195</v>
      </c>
      <c r="G225" s="30">
        <v>334014</v>
      </c>
      <c r="H225" s="31">
        <f t="shared" si="34"/>
        <v>2.1541013250941578E-2</v>
      </c>
      <c r="I225" s="31">
        <f t="shared" si="35"/>
        <v>1.2038115736234928E-3</v>
      </c>
      <c r="J225" s="31">
        <f t="shared" si="36"/>
        <v>4.8287978092089975E-4</v>
      </c>
      <c r="K225" s="36" t="str">
        <f>IFERROR(VLOOKUP(Datos!E225,Electos!$A$4:$B$158,2,FALSE),"-.-")</f>
        <v>-.-</v>
      </c>
      <c r="L225" s="34" t="str">
        <f t="shared" si="37"/>
        <v/>
      </c>
      <c r="M225" s="34" t="str">
        <f t="shared" si="38"/>
        <v/>
      </c>
      <c r="N225" s="28"/>
      <c r="O225" s="28"/>
      <c r="P225" s="30" t="str">
        <f t="shared" si="39"/>
        <v/>
      </c>
      <c r="Q225" s="39"/>
    </row>
    <row r="226" spans="1:17" x14ac:dyDescent="0.2">
      <c r="A226" s="27">
        <v>221</v>
      </c>
      <c r="B226" s="28" t="s">
        <v>100</v>
      </c>
      <c r="C226" s="28" t="s">
        <v>302</v>
      </c>
      <c r="D226" s="28" t="s">
        <v>9</v>
      </c>
      <c r="E226" s="28" t="s">
        <v>306</v>
      </c>
      <c r="F226" s="30">
        <v>7130</v>
      </c>
      <c r="G226" s="30">
        <v>185797</v>
      </c>
      <c r="H226" s="31">
        <f t="shared" si="34"/>
        <v>3.8375215961506379E-2</v>
      </c>
      <c r="I226" s="31">
        <f t="shared" si="35"/>
        <v>1.1929362779618492E-3</v>
      </c>
      <c r="J226" s="31">
        <f t="shared" si="36"/>
        <v>4.7851742014816054E-4</v>
      </c>
      <c r="K226" s="36" t="str">
        <f>IFERROR(VLOOKUP(Datos!E226,Electos!$A$4:$B$158,2,FALSE),"-.-")</f>
        <v>-.-</v>
      </c>
      <c r="L226" s="34" t="str">
        <f t="shared" si="37"/>
        <v/>
      </c>
      <c r="M226" s="34" t="str">
        <f t="shared" si="38"/>
        <v/>
      </c>
      <c r="N226" s="28"/>
      <c r="O226" s="28"/>
      <c r="P226" s="30" t="str">
        <f t="shared" si="39"/>
        <v/>
      </c>
      <c r="Q226" s="39"/>
    </row>
    <row r="227" spans="1:17" x14ac:dyDescent="0.2">
      <c r="A227" s="27">
        <v>222</v>
      </c>
      <c r="B227" s="28" t="s">
        <v>40</v>
      </c>
      <c r="C227" s="28" t="s">
        <v>8</v>
      </c>
      <c r="D227" s="28" t="s">
        <v>9</v>
      </c>
      <c r="E227" s="28" t="s">
        <v>307</v>
      </c>
      <c r="F227" s="30">
        <v>7115</v>
      </c>
      <c r="G227" s="30">
        <v>254011</v>
      </c>
      <c r="H227" s="31">
        <f t="shared" si="34"/>
        <v>2.801059796622981E-2</v>
      </c>
      <c r="I227" s="31">
        <f t="shared" si="35"/>
        <v>1.1904265943476237E-3</v>
      </c>
      <c r="J227" s="31">
        <f t="shared" si="36"/>
        <v>4.7751072150829766E-4</v>
      </c>
      <c r="K227" s="36" t="str">
        <f>IFERROR(VLOOKUP(Datos!E227,Electos!$A$4:$B$158,2,FALSE),"-.-")</f>
        <v>-.-</v>
      </c>
      <c r="L227" s="34" t="str">
        <f t="shared" si="37"/>
        <v/>
      </c>
      <c r="M227" s="34" t="str">
        <f t="shared" si="38"/>
        <v/>
      </c>
      <c r="N227" s="28"/>
      <c r="O227" s="28"/>
      <c r="P227" s="30" t="str">
        <f t="shared" si="39"/>
        <v/>
      </c>
      <c r="Q227" s="39"/>
    </row>
    <row r="228" spans="1:17" x14ac:dyDescent="0.2">
      <c r="A228" s="27">
        <v>223</v>
      </c>
      <c r="B228" s="28" t="s">
        <v>98</v>
      </c>
      <c r="C228" s="28" t="s">
        <v>308</v>
      </c>
      <c r="D228" s="28" t="s">
        <v>1538</v>
      </c>
      <c r="E228" s="28" t="s">
        <v>308</v>
      </c>
      <c r="F228" s="30">
        <v>7078</v>
      </c>
      <c r="G228" s="30">
        <v>236498</v>
      </c>
      <c r="H228" s="31">
        <f t="shared" si="34"/>
        <v>2.9928371487285305E-2</v>
      </c>
      <c r="I228" s="31">
        <f t="shared" si="35"/>
        <v>1.184236041432534E-3</v>
      </c>
      <c r="J228" s="31">
        <f t="shared" si="36"/>
        <v>4.7502753152996917E-4</v>
      </c>
      <c r="K228" s="36" t="str">
        <f>IFERROR(VLOOKUP(Datos!E228,Electos!$A$4:$B$158,2,FALSE),"-.-")</f>
        <v>-.-</v>
      </c>
      <c r="L228" s="34" t="str">
        <f t="shared" si="37"/>
        <v/>
      </c>
      <c r="M228" s="34" t="str">
        <f t="shared" si="38"/>
        <v/>
      </c>
      <c r="N228" s="28"/>
      <c r="O228" s="28"/>
      <c r="P228" s="30" t="str">
        <f t="shared" si="39"/>
        <v/>
      </c>
      <c r="Q228" s="39"/>
    </row>
    <row r="229" spans="1:17" x14ac:dyDescent="0.2">
      <c r="A229" s="27">
        <v>224</v>
      </c>
      <c r="B229" s="28" t="s">
        <v>7</v>
      </c>
      <c r="C229" s="28" t="s">
        <v>31</v>
      </c>
      <c r="D229" s="28" t="s">
        <v>156</v>
      </c>
      <c r="E229" s="28" t="s">
        <v>309</v>
      </c>
      <c r="F229" s="30">
        <v>7048</v>
      </c>
      <c r="G229" s="30">
        <v>474183</v>
      </c>
      <c r="H229" s="31">
        <f t="shared" si="34"/>
        <v>1.4863459887849206E-2</v>
      </c>
      <c r="I229" s="31">
        <f t="shared" si="35"/>
        <v>1.179216674204083E-3</v>
      </c>
      <c r="J229" s="31">
        <f t="shared" si="36"/>
        <v>4.7301413425024342E-4</v>
      </c>
      <c r="K229" s="36" t="str">
        <f>IFERROR(VLOOKUP(Datos!E229,Electos!$A$4:$B$158,2,FALSE),"-.-")</f>
        <v>-.-</v>
      </c>
      <c r="L229" s="34" t="str">
        <f t="shared" si="37"/>
        <v/>
      </c>
      <c r="M229" s="34" t="str">
        <f t="shared" si="38"/>
        <v/>
      </c>
      <c r="N229" s="28"/>
      <c r="O229" s="28"/>
      <c r="P229" s="30" t="str">
        <f t="shared" si="39"/>
        <v/>
      </c>
      <c r="Q229" s="39"/>
    </row>
    <row r="230" spans="1:17" x14ac:dyDescent="0.2">
      <c r="A230" s="27">
        <v>225</v>
      </c>
      <c r="B230" s="28" t="s">
        <v>44</v>
      </c>
      <c r="C230" s="28" t="s">
        <v>12</v>
      </c>
      <c r="D230" s="28" t="s">
        <v>48</v>
      </c>
      <c r="E230" s="28" t="s">
        <v>310</v>
      </c>
      <c r="F230" s="30">
        <v>7009</v>
      </c>
      <c r="G230" s="30">
        <v>248286</v>
      </c>
      <c r="H230" s="31">
        <f t="shared" si="34"/>
        <v>2.8229541738156803E-2</v>
      </c>
      <c r="I230" s="31">
        <f t="shared" si="35"/>
        <v>1.1726914968070968E-3</v>
      </c>
      <c r="J230" s="31">
        <f t="shared" si="36"/>
        <v>4.7039671778659989E-4</v>
      </c>
      <c r="K230" s="36" t="str">
        <f>IFERROR(VLOOKUP(Datos!E230,Electos!$A$4:$B$158,2,FALSE),"-.-")</f>
        <v>-.-</v>
      </c>
      <c r="L230" s="34" t="str">
        <f t="shared" si="37"/>
        <v/>
      </c>
      <c r="M230" s="34" t="str">
        <f t="shared" si="38"/>
        <v/>
      </c>
      <c r="N230" s="28"/>
      <c r="O230" s="28"/>
      <c r="P230" s="30" t="str">
        <f t="shared" si="39"/>
        <v/>
      </c>
      <c r="Q230" s="39"/>
    </row>
    <row r="231" spans="1:17" x14ac:dyDescent="0.2">
      <c r="A231" s="27">
        <v>226</v>
      </c>
      <c r="B231" s="28" t="s">
        <v>47</v>
      </c>
      <c r="C231" s="28" t="s">
        <v>311</v>
      </c>
      <c r="D231" s="28" t="s">
        <v>9</v>
      </c>
      <c r="E231" s="28" t="s">
        <v>312</v>
      </c>
      <c r="F231" s="30">
        <v>6988</v>
      </c>
      <c r="G231" s="30">
        <v>182071</v>
      </c>
      <c r="H231" s="31">
        <f t="shared" si="34"/>
        <v>3.8380631731577242E-2</v>
      </c>
      <c r="I231" s="32">
        <f t="shared" si="35"/>
        <v>1.1691779397471811E-3</v>
      </c>
      <c r="J231" s="32">
        <f t="shared" si="36"/>
        <v>4.6898733969079185E-4</v>
      </c>
      <c r="K231" s="33" t="str">
        <f>IFERROR(VLOOKUP(Datos!E231,Electos!$A$4:$B$158,2,FALSE),"-.-")</f>
        <v>Electo CC</v>
      </c>
      <c r="L231" s="34">
        <f t="shared" si="37"/>
        <v>1.1691779397471811E-3</v>
      </c>
      <c r="M231" s="34">
        <f t="shared" si="38"/>
        <v>4.6898733969079185E-4</v>
      </c>
      <c r="N231" s="28"/>
      <c r="O231" s="28"/>
      <c r="P231" s="30">
        <f t="shared" si="39"/>
        <v>6988</v>
      </c>
      <c r="Q231" s="39"/>
    </row>
    <row r="232" spans="1:17" x14ac:dyDescent="0.2">
      <c r="A232" s="27">
        <v>227</v>
      </c>
      <c r="B232" s="28" t="s">
        <v>166</v>
      </c>
      <c r="C232" s="28" t="s">
        <v>313</v>
      </c>
      <c r="D232" s="28" t="s">
        <v>9</v>
      </c>
      <c r="E232" s="28" t="s">
        <v>314</v>
      </c>
      <c r="F232" s="30">
        <v>6967</v>
      </c>
      <c r="G232" s="30">
        <v>199214</v>
      </c>
      <c r="H232" s="31">
        <f t="shared" si="34"/>
        <v>3.4972441695864748E-2</v>
      </c>
      <c r="I232" s="31">
        <f t="shared" si="35"/>
        <v>1.1656643826872654E-3</v>
      </c>
      <c r="J232" s="31">
        <f t="shared" si="36"/>
        <v>4.6757796159498381E-4</v>
      </c>
      <c r="K232" s="36" t="str">
        <f>IFERROR(VLOOKUP(Datos!E232,Electos!$A$4:$B$158,2,FALSE),"-.-")</f>
        <v>-.-</v>
      </c>
      <c r="L232" s="34" t="str">
        <f t="shared" si="37"/>
        <v/>
      </c>
      <c r="M232" s="34" t="str">
        <f t="shared" si="38"/>
        <v/>
      </c>
      <c r="N232" s="28"/>
      <c r="O232" s="28"/>
      <c r="P232" s="30" t="str">
        <f t="shared" si="39"/>
        <v/>
      </c>
      <c r="Q232" s="39"/>
    </row>
    <row r="233" spans="1:17" x14ac:dyDescent="0.2">
      <c r="A233" s="27">
        <v>228</v>
      </c>
      <c r="B233" s="28" t="s">
        <v>143</v>
      </c>
      <c r="C233" s="28" t="s">
        <v>12</v>
      </c>
      <c r="D233" s="28" t="s">
        <v>48</v>
      </c>
      <c r="E233" s="28" t="s">
        <v>315</v>
      </c>
      <c r="F233" s="30">
        <v>6950</v>
      </c>
      <c r="G233" s="30">
        <v>129164</v>
      </c>
      <c r="H233" s="31">
        <f t="shared" si="34"/>
        <v>5.3807562478709235E-2</v>
      </c>
      <c r="I233" s="31">
        <f t="shared" si="35"/>
        <v>1.1628200745911433E-3</v>
      </c>
      <c r="J233" s="31">
        <f t="shared" si="36"/>
        <v>4.6643703646980585E-4</v>
      </c>
      <c r="K233" s="36" t="str">
        <f>IFERROR(VLOOKUP(Datos!E233,Electos!$A$4:$B$158,2,FALSE),"-.-")</f>
        <v>-.-</v>
      </c>
      <c r="L233" s="34" t="str">
        <f t="shared" si="37"/>
        <v/>
      </c>
      <c r="M233" s="34" t="str">
        <f t="shared" si="38"/>
        <v/>
      </c>
      <c r="N233" s="28"/>
      <c r="O233" s="28"/>
      <c r="P233" s="30" t="str">
        <f t="shared" si="39"/>
        <v/>
      </c>
      <c r="Q233" s="39"/>
    </row>
    <row r="234" spans="1:17" x14ac:dyDescent="0.2">
      <c r="A234" s="27">
        <v>229</v>
      </c>
      <c r="B234" s="28" t="s">
        <v>316</v>
      </c>
      <c r="C234" s="28" t="s">
        <v>9</v>
      </c>
      <c r="D234" s="28" t="s">
        <v>9</v>
      </c>
      <c r="E234" s="28" t="s">
        <v>317</v>
      </c>
      <c r="F234" s="30">
        <v>6895</v>
      </c>
      <c r="G234" s="30">
        <v>61389</v>
      </c>
      <c r="H234" s="31">
        <f t="shared" si="34"/>
        <v>0.11231653879359495</v>
      </c>
      <c r="I234" s="31">
        <f t="shared" si="35"/>
        <v>1.1536179013389831E-3</v>
      </c>
      <c r="J234" s="31">
        <f t="shared" si="36"/>
        <v>4.6274580812364193E-4</v>
      </c>
      <c r="K234" s="36" t="str">
        <f>IFERROR(VLOOKUP(Datos!E234,Electos!$A$4:$B$158,2,FALSE),"-.-")</f>
        <v>-.-</v>
      </c>
      <c r="L234" s="34" t="str">
        <f t="shared" si="37"/>
        <v/>
      </c>
      <c r="M234" s="34" t="str">
        <f t="shared" si="38"/>
        <v/>
      </c>
      <c r="N234" s="28"/>
      <c r="O234" s="28"/>
      <c r="P234" s="30" t="str">
        <f t="shared" si="39"/>
        <v/>
      </c>
      <c r="Q234" s="39"/>
    </row>
    <row r="235" spans="1:17" x14ac:dyDescent="0.2">
      <c r="A235" s="27">
        <v>230</v>
      </c>
      <c r="B235" s="28" t="s">
        <v>69</v>
      </c>
      <c r="C235" s="28" t="s">
        <v>159</v>
      </c>
      <c r="D235" s="28" t="s">
        <v>9</v>
      </c>
      <c r="E235" s="28" t="s">
        <v>318</v>
      </c>
      <c r="F235" s="30">
        <v>6886</v>
      </c>
      <c r="G235" s="30">
        <v>360232</v>
      </c>
      <c r="H235" s="31">
        <f t="shared" si="34"/>
        <v>1.9115458926469608E-2</v>
      </c>
      <c r="I235" s="31">
        <f t="shared" si="35"/>
        <v>1.1521120911704478E-3</v>
      </c>
      <c r="J235" s="31">
        <f t="shared" si="36"/>
        <v>4.6214178893972421E-4</v>
      </c>
      <c r="K235" s="36" t="str">
        <f>IFERROR(VLOOKUP(Datos!E235,Electos!$A$4:$B$158,2,FALSE),"-.-")</f>
        <v>-.-</v>
      </c>
      <c r="L235" s="34" t="str">
        <f t="shared" si="37"/>
        <v/>
      </c>
      <c r="M235" s="34" t="str">
        <f t="shared" si="38"/>
        <v/>
      </c>
      <c r="N235" s="28"/>
      <c r="O235" s="28"/>
      <c r="P235" s="30" t="str">
        <f t="shared" si="39"/>
        <v/>
      </c>
      <c r="Q235" s="39"/>
    </row>
    <row r="236" spans="1:17" x14ac:dyDescent="0.2">
      <c r="A236" s="27">
        <v>231</v>
      </c>
      <c r="B236" s="28" t="s">
        <v>14</v>
      </c>
      <c r="C236" s="28" t="s">
        <v>31</v>
      </c>
      <c r="D236" s="28" t="s">
        <v>9</v>
      </c>
      <c r="E236" s="28" t="s">
        <v>319</v>
      </c>
      <c r="F236" s="30">
        <v>6868</v>
      </c>
      <c r="G236" s="30">
        <v>437492</v>
      </c>
      <c r="H236" s="31">
        <f t="shared" si="34"/>
        <v>1.5698572773902152E-2</v>
      </c>
      <c r="I236" s="31">
        <f t="shared" si="35"/>
        <v>1.1491004708333772E-3</v>
      </c>
      <c r="J236" s="31">
        <f t="shared" si="36"/>
        <v>4.6093375057188873E-4</v>
      </c>
      <c r="K236" s="36" t="str">
        <f>IFERROR(VLOOKUP(Datos!E236,Electos!$A$4:$B$158,2,FALSE),"-.-")</f>
        <v>-.-</v>
      </c>
      <c r="L236" s="34" t="str">
        <f t="shared" si="37"/>
        <v/>
      </c>
      <c r="M236" s="34" t="str">
        <f t="shared" si="38"/>
        <v/>
      </c>
      <c r="N236" s="28"/>
      <c r="O236" s="28"/>
      <c r="P236" s="30" t="str">
        <f t="shared" si="39"/>
        <v/>
      </c>
      <c r="Q236" s="39"/>
    </row>
    <row r="237" spans="1:17" x14ac:dyDescent="0.2">
      <c r="A237" s="27">
        <v>232</v>
      </c>
      <c r="B237" s="28" t="s">
        <v>77</v>
      </c>
      <c r="C237" s="28" t="s">
        <v>153</v>
      </c>
      <c r="D237" s="28" t="s">
        <v>9</v>
      </c>
      <c r="E237" s="28" t="s">
        <v>320</v>
      </c>
      <c r="F237" s="30">
        <v>6843</v>
      </c>
      <c r="G237" s="30">
        <v>330364</v>
      </c>
      <c r="H237" s="31">
        <f t="shared" si="34"/>
        <v>2.0713516000532745E-2</v>
      </c>
      <c r="I237" s="31">
        <f t="shared" si="35"/>
        <v>1.1449176648096681E-3</v>
      </c>
      <c r="J237" s="31">
        <f t="shared" si="36"/>
        <v>4.5925591950545056E-4</v>
      </c>
      <c r="K237" s="36" t="str">
        <f>IFERROR(VLOOKUP(Datos!E237,Electos!$A$4:$B$158,2,FALSE),"-.-")</f>
        <v>-.-</v>
      </c>
      <c r="L237" s="34" t="str">
        <f t="shared" si="37"/>
        <v/>
      </c>
      <c r="M237" s="34" t="str">
        <f t="shared" si="38"/>
        <v/>
      </c>
      <c r="N237" s="28"/>
      <c r="O237" s="28"/>
      <c r="P237" s="30" t="str">
        <f t="shared" si="39"/>
        <v/>
      </c>
      <c r="Q237" s="39"/>
    </row>
    <row r="238" spans="1:17" x14ac:dyDescent="0.2">
      <c r="A238" s="27">
        <v>233</v>
      </c>
      <c r="B238" s="28" t="s">
        <v>69</v>
      </c>
      <c r="C238" s="28" t="s">
        <v>31</v>
      </c>
      <c r="D238" s="28" t="s">
        <v>156</v>
      </c>
      <c r="E238" s="28" t="s">
        <v>321</v>
      </c>
      <c r="F238" s="30">
        <v>6833</v>
      </c>
      <c r="G238" s="30">
        <v>360232</v>
      </c>
      <c r="H238" s="31">
        <f t="shared" si="34"/>
        <v>1.8968331519687312E-2</v>
      </c>
      <c r="I238" s="31">
        <f t="shared" si="35"/>
        <v>1.1432445424001845E-3</v>
      </c>
      <c r="J238" s="31">
        <f t="shared" si="36"/>
        <v>4.5858478707887533E-4</v>
      </c>
      <c r="K238" s="36" t="str">
        <f>IFERROR(VLOOKUP(Datos!E238,Electos!$A$4:$B$158,2,FALSE),"-.-")</f>
        <v>-.-</v>
      </c>
      <c r="L238" s="34" t="str">
        <f t="shared" si="37"/>
        <v/>
      </c>
      <c r="M238" s="34" t="str">
        <f t="shared" si="38"/>
        <v/>
      </c>
      <c r="N238" s="28"/>
      <c r="O238" s="28"/>
      <c r="P238" s="30" t="str">
        <f t="shared" si="39"/>
        <v/>
      </c>
      <c r="Q238" s="39"/>
    </row>
    <row r="239" spans="1:17" x14ac:dyDescent="0.2">
      <c r="A239" s="27">
        <v>234</v>
      </c>
      <c r="B239" s="28" t="s">
        <v>111</v>
      </c>
      <c r="C239" s="28" t="s">
        <v>8</v>
      </c>
      <c r="D239" s="28" t="s">
        <v>9</v>
      </c>
      <c r="E239" s="28" t="s">
        <v>322</v>
      </c>
      <c r="F239" s="30">
        <v>6803</v>
      </c>
      <c r="G239" s="30">
        <v>154577</v>
      </c>
      <c r="H239" s="31">
        <f t="shared" si="34"/>
        <v>4.4010428459602659E-2</v>
      </c>
      <c r="I239" s="31">
        <f t="shared" si="35"/>
        <v>1.1382251751717335E-3</v>
      </c>
      <c r="J239" s="31">
        <f t="shared" si="36"/>
        <v>4.5657138979914952E-4</v>
      </c>
      <c r="K239" s="36" t="str">
        <f>IFERROR(VLOOKUP(Datos!E239,Electos!$A$4:$B$158,2,FALSE),"-.-")</f>
        <v>-.-</v>
      </c>
      <c r="L239" s="34" t="str">
        <f t="shared" si="37"/>
        <v/>
      </c>
      <c r="M239" s="34" t="str">
        <f t="shared" si="38"/>
        <v/>
      </c>
      <c r="N239" s="28"/>
      <c r="O239" s="28"/>
      <c r="P239" s="30" t="str">
        <f t="shared" si="39"/>
        <v/>
      </c>
      <c r="Q239" s="39"/>
    </row>
    <row r="240" spans="1:17" x14ac:dyDescent="0.2">
      <c r="A240" s="27">
        <v>235</v>
      </c>
      <c r="B240" s="28" t="s">
        <v>146</v>
      </c>
      <c r="C240" s="28" t="s">
        <v>9</v>
      </c>
      <c r="D240" s="28" t="s">
        <v>9</v>
      </c>
      <c r="E240" s="28" t="s">
        <v>323</v>
      </c>
      <c r="F240" s="30">
        <v>6792</v>
      </c>
      <c r="G240" s="30">
        <v>163287</v>
      </c>
      <c r="H240" s="31">
        <f t="shared" si="34"/>
        <v>4.159547300152492E-2</v>
      </c>
      <c r="I240" s="31">
        <f t="shared" si="35"/>
        <v>1.1363847405213014E-3</v>
      </c>
      <c r="J240" s="31">
        <f t="shared" si="36"/>
        <v>4.5583314412991677E-4</v>
      </c>
      <c r="K240" s="36" t="str">
        <f>IFERROR(VLOOKUP(Datos!E240,Electos!$A$4:$B$158,2,FALSE),"-.-")</f>
        <v>-.-</v>
      </c>
      <c r="L240" s="34" t="str">
        <f t="shared" si="37"/>
        <v/>
      </c>
      <c r="M240" s="34" t="str">
        <f t="shared" si="38"/>
        <v/>
      </c>
      <c r="N240" s="28"/>
      <c r="O240" s="28"/>
      <c r="P240" s="30" t="str">
        <f t="shared" si="39"/>
        <v/>
      </c>
      <c r="Q240" s="39"/>
    </row>
    <row r="241" spans="1:17" x14ac:dyDescent="0.2">
      <c r="A241" s="27">
        <v>236</v>
      </c>
      <c r="B241" s="28" t="s">
        <v>324</v>
      </c>
      <c r="C241" s="28" t="s">
        <v>8</v>
      </c>
      <c r="D241" s="28" t="s">
        <v>38</v>
      </c>
      <c r="E241" s="28" t="s">
        <v>325</v>
      </c>
      <c r="F241" s="30">
        <v>6789</v>
      </c>
      <c r="G241" s="30">
        <v>84852</v>
      </c>
      <c r="H241" s="31">
        <f t="shared" si="34"/>
        <v>8.0009899589874131E-2</v>
      </c>
      <c r="I241" s="32">
        <f t="shared" si="35"/>
        <v>1.1358828037984563E-3</v>
      </c>
      <c r="J241" s="32">
        <f t="shared" si="36"/>
        <v>4.5563180440194416E-4</v>
      </c>
      <c r="K241" s="33" t="str">
        <f>IFERROR(VLOOKUP(Datos!E241,Electos!$A$4:$B$158,2,FALSE),"-.-")</f>
        <v>Electo CC</v>
      </c>
      <c r="L241" s="34">
        <f t="shared" si="37"/>
        <v>1.1358828037984563E-3</v>
      </c>
      <c r="M241" s="34">
        <f t="shared" si="38"/>
        <v>4.5563180440194416E-4</v>
      </c>
      <c r="N241" s="28"/>
      <c r="O241" s="28"/>
      <c r="P241" s="30">
        <f t="shared" si="39"/>
        <v>6789</v>
      </c>
      <c r="Q241" s="39"/>
    </row>
    <row r="242" spans="1:17" x14ac:dyDescent="0.2">
      <c r="A242" s="27">
        <v>237</v>
      </c>
      <c r="B242" s="28" t="s">
        <v>69</v>
      </c>
      <c r="C242" s="28" t="s">
        <v>159</v>
      </c>
      <c r="D242" s="28" t="s">
        <v>9</v>
      </c>
      <c r="E242" s="28" t="s">
        <v>326</v>
      </c>
      <c r="F242" s="30">
        <v>6766</v>
      </c>
      <c r="G242" s="30">
        <v>360232</v>
      </c>
      <c r="H242" s="31">
        <f t="shared" si="34"/>
        <v>1.8782340269604032E-2</v>
      </c>
      <c r="I242" s="32">
        <f t="shared" si="35"/>
        <v>1.1320346222566439E-3</v>
      </c>
      <c r="J242" s="32">
        <f t="shared" si="36"/>
        <v>4.5408819982082108E-4</v>
      </c>
      <c r="K242" s="33" t="str">
        <f>IFERROR(VLOOKUP(Datos!E242,Electos!$A$4:$B$158,2,FALSE),"-.-")</f>
        <v>Electo CC</v>
      </c>
      <c r="L242" s="34">
        <f t="shared" si="37"/>
        <v>1.1320346222566439E-3</v>
      </c>
      <c r="M242" s="34">
        <f t="shared" si="38"/>
        <v>4.5408819982082108E-4</v>
      </c>
      <c r="N242" s="28"/>
      <c r="O242" s="28"/>
      <c r="P242" s="30">
        <f t="shared" si="39"/>
        <v>6766</v>
      </c>
      <c r="Q242" s="39"/>
    </row>
    <row r="243" spans="1:17" x14ac:dyDescent="0.2">
      <c r="A243" s="27">
        <v>238</v>
      </c>
      <c r="B243" s="28" t="s">
        <v>22</v>
      </c>
      <c r="C243" s="28" t="s">
        <v>81</v>
      </c>
      <c r="D243" s="28" t="s">
        <v>9</v>
      </c>
      <c r="E243" s="28" t="s">
        <v>327</v>
      </c>
      <c r="F243" s="30">
        <v>6740</v>
      </c>
      <c r="G243" s="30">
        <v>334014</v>
      </c>
      <c r="H243" s="31">
        <f t="shared" si="34"/>
        <v>2.0178794900812543E-2</v>
      </c>
      <c r="I243" s="31">
        <f t="shared" si="35"/>
        <v>1.1276845039919865E-3</v>
      </c>
      <c r="J243" s="31">
        <f t="shared" si="36"/>
        <v>4.523432555117254E-4</v>
      </c>
      <c r="K243" s="36" t="str">
        <f>IFERROR(VLOOKUP(Datos!E243,Electos!$A$4:$B$158,2,FALSE),"-.-")</f>
        <v>-.-</v>
      </c>
      <c r="L243" s="34" t="str">
        <f t="shared" si="37"/>
        <v/>
      </c>
      <c r="M243" s="34" t="str">
        <f t="shared" si="38"/>
        <v/>
      </c>
      <c r="N243" s="28"/>
      <c r="O243" s="28"/>
      <c r="P243" s="30" t="str">
        <f t="shared" si="39"/>
        <v/>
      </c>
      <c r="Q243" s="39"/>
    </row>
    <row r="244" spans="1:17" x14ac:dyDescent="0.2">
      <c r="A244" s="27">
        <v>239</v>
      </c>
      <c r="B244" s="28" t="s">
        <v>19</v>
      </c>
      <c r="C244" s="28" t="s">
        <v>8</v>
      </c>
      <c r="D244" s="28" t="s">
        <v>124</v>
      </c>
      <c r="E244" s="28" t="s">
        <v>328</v>
      </c>
      <c r="F244" s="30">
        <v>6649</v>
      </c>
      <c r="G244" s="30">
        <v>351328</v>
      </c>
      <c r="H244" s="31">
        <f t="shared" si="34"/>
        <v>1.8925334729938976E-2</v>
      </c>
      <c r="I244" s="31">
        <f t="shared" si="35"/>
        <v>1.112459090065685E-3</v>
      </c>
      <c r="J244" s="31">
        <f t="shared" si="36"/>
        <v>4.4623595042989051E-4</v>
      </c>
      <c r="K244" s="36" t="str">
        <f>IFERROR(VLOOKUP(Datos!E244,Electos!$A$4:$B$158,2,FALSE),"-.-")</f>
        <v>-.-</v>
      </c>
      <c r="L244" s="34" t="str">
        <f t="shared" si="37"/>
        <v/>
      </c>
      <c r="M244" s="34" t="str">
        <f t="shared" si="38"/>
        <v/>
      </c>
      <c r="N244" s="28"/>
      <c r="O244" s="28"/>
      <c r="P244" s="30" t="str">
        <f t="shared" si="39"/>
        <v/>
      </c>
      <c r="Q244" s="39"/>
    </row>
    <row r="245" spans="1:17" x14ac:dyDescent="0.2">
      <c r="A245" s="27">
        <v>240</v>
      </c>
      <c r="B245" s="28" t="s">
        <v>86</v>
      </c>
      <c r="C245" s="28" t="s">
        <v>226</v>
      </c>
      <c r="D245" s="28" t="s">
        <v>9</v>
      </c>
      <c r="E245" s="28" t="s">
        <v>329</v>
      </c>
      <c r="F245" s="30">
        <v>6633</v>
      </c>
      <c r="G245" s="30">
        <v>199058</v>
      </c>
      <c r="H245" s="31">
        <f t="shared" si="34"/>
        <v>3.3321946367390408E-2</v>
      </c>
      <c r="I245" s="31">
        <f t="shared" si="35"/>
        <v>1.1097820942105113E-3</v>
      </c>
      <c r="J245" s="31">
        <f t="shared" si="36"/>
        <v>4.4516213854737011E-4</v>
      </c>
      <c r="K245" s="36" t="str">
        <f>IFERROR(VLOOKUP(Datos!E245,Electos!$A$4:$B$158,2,FALSE),"-.-")</f>
        <v>-.-</v>
      </c>
      <c r="L245" s="34" t="str">
        <f t="shared" si="37"/>
        <v/>
      </c>
      <c r="M245" s="34" t="str">
        <f t="shared" si="38"/>
        <v/>
      </c>
      <c r="N245" s="28"/>
      <c r="O245" s="28"/>
      <c r="P245" s="30" t="str">
        <f t="shared" si="39"/>
        <v/>
      </c>
      <c r="Q245" s="39"/>
    </row>
    <row r="246" spans="1:17" x14ac:dyDescent="0.2">
      <c r="A246" s="27">
        <v>241</v>
      </c>
      <c r="B246" s="28" t="s">
        <v>7</v>
      </c>
      <c r="C246" s="28" t="s">
        <v>137</v>
      </c>
      <c r="D246" s="28" t="s">
        <v>9</v>
      </c>
      <c r="E246" s="28" t="s">
        <v>330</v>
      </c>
      <c r="F246" s="30">
        <v>6538</v>
      </c>
      <c r="G246" s="30">
        <v>474183</v>
      </c>
      <c r="H246" s="31">
        <f t="shared" si="34"/>
        <v>1.3787925758620617E-2</v>
      </c>
      <c r="I246" s="31">
        <f t="shared" si="35"/>
        <v>1.0938874313204164E-3</v>
      </c>
      <c r="J246" s="31">
        <f t="shared" si="36"/>
        <v>4.3878638049490515E-4</v>
      </c>
      <c r="K246" s="36" t="str">
        <f>IFERROR(VLOOKUP(Datos!E246,Electos!$A$4:$B$158,2,FALSE),"-.-")</f>
        <v>-.-</v>
      </c>
      <c r="L246" s="34" t="str">
        <f t="shared" si="37"/>
        <v/>
      </c>
      <c r="M246" s="34" t="str">
        <f t="shared" si="38"/>
        <v/>
      </c>
      <c r="N246" s="28"/>
      <c r="O246" s="28"/>
      <c r="P246" s="30" t="str">
        <f t="shared" si="39"/>
        <v/>
      </c>
      <c r="Q246" s="39"/>
    </row>
    <row r="247" spans="1:17" x14ac:dyDescent="0.2">
      <c r="A247" s="27">
        <v>242</v>
      </c>
      <c r="B247" s="28" t="s">
        <v>69</v>
      </c>
      <c r="C247" s="28" t="s">
        <v>12</v>
      </c>
      <c r="D247" s="28" t="s">
        <v>193</v>
      </c>
      <c r="E247" s="28" t="s">
        <v>331</v>
      </c>
      <c r="F247" s="30">
        <v>6462</v>
      </c>
      <c r="G247" s="30">
        <v>360232</v>
      </c>
      <c r="H247" s="31">
        <f t="shared" si="34"/>
        <v>1.7938439672211242E-2</v>
      </c>
      <c r="I247" s="31">
        <f t="shared" si="35"/>
        <v>1.0811717010083407E-3</v>
      </c>
      <c r="J247" s="31">
        <f t="shared" si="36"/>
        <v>4.3368577405293314E-4</v>
      </c>
      <c r="K247" s="36" t="str">
        <f>IFERROR(VLOOKUP(Datos!E247,Electos!$A$4:$B$158,2,FALSE),"-.-")</f>
        <v>-.-</v>
      </c>
      <c r="L247" s="34" t="str">
        <f t="shared" si="37"/>
        <v/>
      </c>
      <c r="M247" s="34" t="str">
        <f t="shared" si="38"/>
        <v/>
      </c>
      <c r="N247" s="28"/>
      <c r="O247" s="28"/>
      <c r="P247" s="30" t="str">
        <f t="shared" si="39"/>
        <v/>
      </c>
      <c r="Q247" s="39"/>
    </row>
    <row r="248" spans="1:17" x14ac:dyDescent="0.2">
      <c r="A248" s="27">
        <v>243</v>
      </c>
      <c r="B248" s="28" t="s">
        <v>60</v>
      </c>
      <c r="C248" s="28" t="s">
        <v>191</v>
      </c>
      <c r="D248" s="28" t="s">
        <v>9</v>
      </c>
      <c r="E248" s="28" t="s">
        <v>332</v>
      </c>
      <c r="F248" s="30">
        <v>6454</v>
      </c>
      <c r="G248" s="30">
        <v>166839</v>
      </c>
      <c r="H248" s="31">
        <f t="shared" si="34"/>
        <v>3.86840007432315E-2</v>
      </c>
      <c r="I248" s="31">
        <f t="shared" si="35"/>
        <v>1.0798332030807537E-3</v>
      </c>
      <c r="J248" s="31">
        <f t="shared" si="36"/>
        <v>4.3314886811167294E-4</v>
      </c>
      <c r="K248" s="36" t="str">
        <f>IFERROR(VLOOKUP(Datos!E248,Electos!$A$4:$B$158,2,FALSE),"-.-")</f>
        <v>-.-</v>
      </c>
      <c r="L248" s="34" t="str">
        <f t="shared" si="37"/>
        <v/>
      </c>
      <c r="M248" s="34" t="str">
        <f t="shared" si="38"/>
        <v/>
      </c>
      <c r="N248" s="28"/>
      <c r="O248" s="28"/>
      <c r="P248" s="30" t="str">
        <f t="shared" si="39"/>
        <v/>
      </c>
      <c r="Q248" s="39"/>
    </row>
    <row r="249" spans="1:17" x14ac:dyDescent="0.2">
      <c r="A249" s="27">
        <v>244</v>
      </c>
      <c r="B249" s="28" t="s">
        <v>69</v>
      </c>
      <c r="C249" s="28" t="s">
        <v>31</v>
      </c>
      <c r="D249" s="28" t="s">
        <v>32</v>
      </c>
      <c r="E249" s="28" t="s">
        <v>333</v>
      </c>
      <c r="F249" s="30">
        <v>6447</v>
      </c>
      <c r="G249" s="30">
        <v>360232</v>
      </c>
      <c r="H249" s="31">
        <f t="shared" si="34"/>
        <v>1.7896799840103044E-2</v>
      </c>
      <c r="I249" s="31">
        <f t="shared" si="35"/>
        <v>1.0786620173941152E-3</v>
      </c>
      <c r="J249" s="31">
        <f t="shared" si="36"/>
        <v>4.3267907541307026E-4</v>
      </c>
      <c r="K249" s="36" t="str">
        <f>IFERROR(VLOOKUP(Datos!E249,Electos!$A$4:$B$158,2,FALSE),"-.-")</f>
        <v>-.-</v>
      </c>
      <c r="L249" s="34" t="str">
        <f t="shared" si="37"/>
        <v/>
      </c>
      <c r="M249" s="34" t="str">
        <f t="shared" si="38"/>
        <v/>
      </c>
      <c r="N249" s="28"/>
      <c r="O249" s="28"/>
      <c r="P249" s="30" t="str">
        <f t="shared" si="39"/>
        <v/>
      </c>
      <c r="Q249" s="39"/>
    </row>
    <row r="250" spans="1:17" x14ac:dyDescent="0.2">
      <c r="A250" s="27">
        <v>245</v>
      </c>
      <c r="B250" s="28" t="s">
        <v>25</v>
      </c>
      <c r="C250" s="28" t="s">
        <v>12</v>
      </c>
      <c r="D250" s="28" t="s">
        <v>9</v>
      </c>
      <c r="E250" s="28" t="s">
        <v>334</v>
      </c>
      <c r="F250" s="30">
        <v>6431</v>
      </c>
      <c r="G250" s="30">
        <v>324466</v>
      </c>
      <c r="H250" s="31">
        <f t="shared" si="34"/>
        <v>1.9820258517071126E-2</v>
      </c>
      <c r="I250" s="31">
        <f t="shared" si="35"/>
        <v>1.0759850215389414E-3</v>
      </c>
      <c r="J250" s="31">
        <f t="shared" si="36"/>
        <v>4.3160526353054987E-4</v>
      </c>
      <c r="K250" s="36" t="str">
        <f>IFERROR(VLOOKUP(Datos!E250,Electos!$A$4:$B$158,2,FALSE),"-.-")</f>
        <v>-.-</v>
      </c>
      <c r="L250" s="34" t="str">
        <f t="shared" si="37"/>
        <v/>
      </c>
      <c r="M250" s="34" t="str">
        <f t="shared" si="38"/>
        <v/>
      </c>
      <c r="N250" s="28"/>
      <c r="O250" s="28"/>
      <c r="P250" s="30" t="str">
        <f t="shared" si="39"/>
        <v/>
      </c>
      <c r="Q250" s="39"/>
    </row>
    <row r="251" spans="1:17" x14ac:dyDescent="0.2">
      <c r="A251" s="27">
        <v>246</v>
      </c>
      <c r="B251" s="28" t="s">
        <v>146</v>
      </c>
      <c r="C251" s="28" t="s">
        <v>12</v>
      </c>
      <c r="D251" s="28" t="s">
        <v>64</v>
      </c>
      <c r="E251" s="28" t="s">
        <v>335</v>
      </c>
      <c r="F251" s="30">
        <v>6428</v>
      </c>
      <c r="G251" s="30">
        <v>163287</v>
      </c>
      <c r="H251" s="31">
        <f t="shared" si="34"/>
        <v>3.9366269206979124E-2</v>
      </c>
      <c r="I251" s="31">
        <f t="shared" si="35"/>
        <v>1.0754830848160963E-3</v>
      </c>
      <c r="J251" s="31">
        <f t="shared" si="36"/>
        <v>4.3140392380257726E-4</v>
      </c>
      <c r="K251" s="36" t="str">
        <f>IFERROR(VLOOKUP(Datos!E251,Electos!$A$4:$B$158,2,FALSE),"-.-")</f>
        <v>-.-</v>
      </c>
      <c r="L251" s="34" t="str">
        <f t="shared" si="37"/>
        <v/>
      </c>
      <c r="M251" s="34" t="str">
        <f t="shared" si="38"/>
        <v/>
      </c>
      <c r="N251" s="28"/>
      <c r="O251" s="28"/>
      <c r="P251" s="30" t="str">
        <f t="shared" si="39"/>
        <v/>
      </c>
      <c r="Q251" s="39"/>
    </row>
    <row r="252" spans="1:17" x14ac:dyDescent="0.2">
      <c r="A252" s="27">
        <v>247</v>
      </c>
      <c r="B252" s="28" t="s">
        <v>63</v>
      </c>
      <c r="C252" s="28" t="s">
        <v>8</v>
      </c>
      <c r="D252" s="28" t="s">
        <v>78</v>
      </c>
      <c r="E252" s="28" t="s">
        <v>336</v>
      </c>
      <c r="F252" s="30">
        <v>6413</v>
      </c>
      <c r="G252" s="30">
        <v>113669</v>
      </c>
      <c r="H252" s="31">
        <f t="shared" si="34"/>
        <v>5.641819669390951E-2</v>
      </c>
      <c r="I252" s="31">
        <f t="shared" si="35"/>
        <v>1.0729734012018708E-3</v>
      </c>
      <c r="J252" s="31">
        <f t="shared" si="36"/>
        <v>4.3039722516271438E-4</v>
      </c>
      <c r="K252" s="36" t="str">
        <f>IFERROR(VLOOKUP(Datos!E252,Electos!$A$4:$B$158,2,FALSE),"-.-")</f>
        <v>-.-</v>
      </c>
      <c r="L252" s="34" t="str">
        <f t="shared" si="37"/>
        <v/>
      </c>
      <c r="M252" s="34" t="str">
        <f t="shared" si="38"/>
        <v/>
      </c>
      <c r="N252" s="28"/>
      <c r="O252" s="28"/>
      <c r="P252" s="30" t="str">
        <f t="shared" si="39"/>
        <v/>
      </c>
      <c r="Q252" s="39"/>
    </row>
    <row r="253" spans="1:17" x14ac:dyDescent="0.2">
      <c r="A253" s="27">
        <v>248</v>
      </c>
      <c r="B253" s="28" t="s">
        <v>146</v>
      </c>
      <c r="C253" s="28" t="s">
        <v>337</v>
      </c>
      <c r="D253" s="28" t="s">
        <v>9</v>
      </c>
      <c r="E253" s="28" t="s">
        <v>338</v>
      </c>
      <c r="F253" s="30">
        <v>6403</v>
      </c>
      <c r="G253" s="30">
        <v>163287</v>
      </c>
      <c r="H253" s="31">
        <f t="shared" si="34"/>
        <v>3.9213164550760321E-2</v>
      </c>
      <c r="I253" s="32">
        <f t="shared" si="35"/>
        <v>1.071300278792387E-3</v>
      </c>
      <c r="J253" s="32">
        <f t="shared" si="36"/>
        <v>4.2972609273613909E-4</v>
      </c>
      <c r="K253" s="33" t="str">
        <f>IFERROR(VLOOKUP(Datos!E253,Electos!$A$4:$B$158,2,FALSE),"-.-")</f>
        <v>Electo CC</v>
      </c>
      <c r="L253" s="34">
        <f t="shared" si="37"/>
        <v>1.071300278792387E-3</v>
      </c>
      <c r="M253" s="34">
        <f t="shared" si="38"/>
        <v>4.2972609273613909E-4</v>
      </c>
      <c r="N253" s="28"/>
      <c r="O253" s="28"/>
      <c r="P253" s="30">
        <f t="shared" si="39"/>
        <v>6403</v>
      </c>
      <c r="Q253" s="39"/>
    </row>
    <row r="254" spans="1:17" x14ac:dyDescent="0.2">
      <c r="A254" s="27">
        <v>249</v>
      </c>
      <c r="B254" s="28" t="s">
        <v>111</v>
      </c>
      <c r="C254" s="28" t="s">
        <v>339</v>
      </c>
      <c r="D254" s="28" t="s">
        <v>9</v>
      </c>
      <c r="E254" s="28" t="s">
        <v>340</v>
      </c>
      <c r="F254" s="30">
        <v>6400</v>
      </c>
      <c r="G254" s="30">
        <v>154577</v>
      </c>
      <c r="H254" s="31">
        <f t="shared" si="34"/>
        <v>4.1403313558938261E-2</v>
      </c>
      <c r="I254" s="32">
        <f t="shared" si="35"/>
        <v>1.0707983420695419E-3</v>
      </c>
      <c r="J254" s="32">
        <f t="shared" si="36"/>
        <v>4.2952475300816654E-4</v>
      </c>
      <c r="K254" s="33" t="str">
        <f>IFERROR(VLOOKUP(Datos!E254,Electos!$A$4:$B$158,2,FALSE),"-.-")</f>
        <v>Electo CC</v>
      </c>
      <c r="L254" s="34">
        <f t="shared" si="37"/>
        <v>1.0707983420695419E-3</v>
      </c>
      <c r="M254" s="34">
        <f t="shared" si="38"/>
        <v>4.2952475300816654E-4</v>
      </c>
      <c r="N254" s="28"/>
      <c r="O254" s="28"/>
      <c r="P254" s="30">
        <f t="shared" si="39"/>
        <v>6400</v>
      </c>
      <c r="Q254" s="39"/>
    </row>
    <row r="255" spans="1:17" x14ac:dyDescent="0.2">
      <c r="A255" s="27">
        <v>250</v>
      </c>
      <c r="B255" s="28" t="s">
        <v>196</v>
      </c>
      <c r="C255" s="28" t="s">
        <v>243</v>
      </c>
      <c r="D255" s="28" t="s">
        <v>243</v>
      </c>
      <c r="E255" s="28" t="s">
        <v>341</v>
      </c>
      <c r="F255" s="30">
        <v>6383</v>
      </c>
      <c r="G255" s="30">
        <v>89329</v>
      </c>
      <c r="H255" s="31">
        <f t="shared" si="34"/>
        <v>7.1454958636053237E-2</v>
      </c>
      <c r="I255" s="31">
        <f t="shared" si="35"/>
        <v>1.0679540339734199E-3</v>
      </c>
      <c r="J255" s="31">
        <f t="shared" si="36"/>
        <v>4.2838382788298863E-4</v>
      </c>
      <c r="K255" s="36" t="str">
        <f>IFERROR(VLOOKUP(Datos!E255,Electos!$A$4:$B$158,2,FALSE),"-.-")</f>
        <v>-.-</v>
      </c>
      <c r="L255" s="34" t="str">
        <f t="shared" si="37"/>
        <v/>
      </c>
      <c r="M255" s="34" t="str">
        <f t="shared" si="38"/>
        <v/>
      </c>
      <c r="N255" s="28"/>
      <c r="O255" s="28"/>
      <c r="P255" s="30" t="str">
        <f t="shared" si="39"/>
        <v/>
      </c>
      <c r="Q255" s="39"/>
    </row>
    <row r="256" spans="1:17" x14ac:dyDescent="0.2">
      <c r="A256" s="27">
        <v>251</v>
      </c>
      <c r="B256" s="28" t="s">
        <v>25</v>
      </c>
      <c r="C256" s="28" t="s">
        <v>243</v>
      </c>
      <c r="D256" s="28" t="s">
        <v>243</v>
      </c>
      <c r="E256" s="28" t="s">
        <v>342</v>
      </c>
      <c r="F256" s="30">
        <v>6382</v>
      </c>
      <c r="G256" s="30">
        <v>324466</v>
      </c>
      <c r="H256" s="31">
        <f t="shared" si="34"/>
        <v>1.9669241153156262E-2</v>
      </c>
      <c r="I256" s="31">
        <f t="shared" si="35"/>
        <v>1.0677867217324714E-3</v>
      </c>
      <c r="J256" s="31">
        <f t="shared" si="36"/>
        <v>4.2831671464033105E-4</v>
      </c>
      <c r="K256" s="36" t="str">
        <f>IFERROR(VLOOKUP(Datos!E256,Electos!$A$4:$B$158,2,FALSE),"-.-")</f>
        <v>-.-</v>
      </c>
      <c r="L256" s="34" t="str">
        <f t="shared" si="37"/>
        <v/>
      </c>
      <c r="M256" s="34" t="str">
        <f t="shared" si="38"/>
        <v/>
      </c>
      <c r="N256" s="28"/>
      <c r="O256" s="28"/>
      <c r="P256" s="30" t="str">
        <f t="shared" si="39"/>
        <v/>
      </c>
      <c r="Q256" s="39"/>
    </row>
    <row r="257" spans="1:17" x14ac:dyDescent="0.2">
      <c r="A257" s="27">
        <v>252</v>
      </c>
      <c r="B257" s="28" t="s">
        <v>98</v>
      </c>
      <c r="C257" s="28" t="s">
        <v>343</v>
      </c>
      <c r="D257" s="28" t="s">
        <v>1538</v>
      </c>
      <c r="E257" s="28" t="s">
        <v>343</v>
      </c>
      <c r="F257" s="30">
        <v>6363</v>
      </c>
      <c r="G257" s="30">
        <v>236498</v>
      </c>
      <c r="H257" s="31">
        <f t="shared" si="34"/>
        <v>2.6905090106470245E-2</v>
      </c>
      <c r="I257" s="32">
        <f t="shared" si="35"/>
        <v>1.0646077891544525E-3</v>
      </c>
      <c r="J257" s="32">
        <f t="shared" si="36"/>
        <v>4.270415630298381E-4</v>
      </c>
      <c r="K257" s="33" t="str">
        <f>IFERROR(VLOOKUP(Datos!E257,Electos!$A$4:$B$158,2,FALSE),"-.-")</f>
        <v>Electo CC</v>
      </c>
      <c r="L257" s="34">
        <f t="shared" si="37"/>
        <v>1.0646077891544525E-3</v>
      </c>
      <c r="M257" s="34">
        <f t="shared" si="38"/>
        <v>4.270415630298381E-4</v>
      </c>
      <c r="N257" s="28"/>
      <c r="O257" s="28"/>
      <c r="P257" s="30">
        <f t="shared" si="39"/>
        <v>6363</v>
      </c>
      <c r="Q257" s="39"/>
    </row>
    <row r="258" spans="1:17" x14ac:dyDescent="0.2">
      <c r="A258" s="27">
        <v>253</v>
      </c>
      <c r="B258" s="28" t="s">
        <v>44</v>
      </c>
      <c r="C258" s="28" t="s">
        <v>45</v>
      </c>
      <c r="D258" s="28" t="s">
        <v>9</v>
      </c>
      <c r="E258" s="28" t="s">
        <v>344</v>
      </c>
      <c r="F258" s="30">
        <v>6362</v>
      </c>
      <c r="G258" s="30">
        <v>248286</v>
      </c>
      <c r="H258" s="31">
        <f t="shared" si="34"/>
        <v>2.5623675922122068E-2</v>
      </c>
      <c r="I258" s="31">
        <f t="shared" si="35"/>
        <v>1.0644404769135042E-3</v>
      </c>
      <c r="J258" s="31">
        <f t="shared" si="36"/>
        <v>4.2697444978718053E-4</v>
      </c>
      <c r="K258" s="36" t="str">
        <f>IFERROR(VLOOKUP(Datos!E258,Electos!$A$4:$B$158,2,FALSE),"-.-")</f>
        <v>-.-</v>
      </c>
      <c r="L258" s="34" t="str">
        <f t="shared" si="37"/>
        <v/>
      </c>
      <c r="M258" s="34" t="str">
        <f t="shared" si="38"/>
        <v/>
      </c>
      <c r="N258" s="28"/>
      <c r="O258" s="28"/>
      <c r="P258" s="30" t="str">
        <f t="shared" si="39"/>
        <v/>
      </c>
      <c r="Q258" s="39"/>
    </row>
    <row r="259" spans="1:17" x14ac:dyDescent="0.2">
      <c r="A259" s="27">
        <v>254</v>
      </c>
      <c r="B259" s="28" t="s">
        <v>100</v>
      </c>
      <c r="C259" s="28" t="s">
        <v>12</v>
      </c>
      <c r="D259" s="28" t="s">
        <v>48</v>
      </c>
      <c r="E259" s="28" t="s">
        <v>345</v>
      </c>
      <c r="F259" s="30">
        <v>6345</v>
      </c>
      <c r="G259" s="30">
        <v>185797</v>
      </c>
      <c r="H259" s="31">
        <f t="shared" si="34"/>
        <v>3.415017465298148E-2</v>
      </c>
      <c r="I259" s="31">
        <f t="shared" si="35"/>
        <v>1.0615961688173819E-3</v>
      </c>
      <c r="J259" s="31">
        <f t="shared" si="36"/>
        <v>4.2583352466200262E-4</v>
      </c>
      <c r="K259" s="36" t="str">
        <f>IFERROR(VLOOKUP(Datos!E259,Electos!$A$4:$B$158,2,FALSE),"-.-")</f>
        <v>-.-</v>
      </c>
      <c r="L259" s="34" t="str">
        <f t="shared" si="37"/>
        <v/>
      </c>
      <c r="M259" s="34" t="str">
        <f t="shared" si="38"/>
        <v/>
      </c>
      <c r="N259" s="28"/>
      <c r="O259" s="28"/>
      <c r="P259" s="30" t="str">
        <f t="shared" si="39"/>
        <v/>
      </c>
      <c r="Q259" s="39"/>
    </row>
    <row r="260" spans="1:17" x14ac:dyDescent="0.2">
      <c r="A260" s="27">
        <v>255</v>
      </c>
      <c r="B260" s="28" t="s">
        <v>25</v>
      </c>
      <c r="C260" s="28" t="s">
        <v>36</v>
      </c>
      <c r="D260" s="28" t="s">
        <v>9</v>
      </c>
      <c r="E260" s="28" t="s">
        <v>346</v>
      </c>
      <c r="F260" s="30">
        <v>6306</v>
      </c>
      <c r="G260" s="30">
        <v>324466</v>
      </c>
      <c r="H260" s="31">
        <f t="shared" si="34"/>
        <v>1.943501013973729E-2</v>
      </c>
      <c r="I260" s="31">
        <f t="shared" si="35"/>
        <v>1.0550709914203956E-3</v>
      </c>
      <c r="J260" s="31">
        <f t="shared" si="36"/>
        <v>4.2321610819835909E-4</v>
      </c>
      <c r="K260" s="36" t="str">
        <f>IFERROR(VLOOKUP(Datos!E260,Electos!$A$4:$B$158,2,FALSE),"-.-")</f>
        <v>-.-</v>
      </c>
      <c r="L260" s="34" t="str">
        <f t="shared" si="37"/>
        <v/>
      </c>
      <c r="M260" s="34" t="str">
        <f t="shared" si="38"/>
        <v/>
      </c>
      <c r="N260" s="28"/>
      <c r="O260" s="28"/>
      <c r="P260" s="30" t="str">
        <f t="shared" si="39"/>
        <v/>
      </c>
      <c r="Q260" s="39"/>
    </row>
    <row r="261" spans="1:17" x14ac:dyDescent="0.2">
      <c r="A261" s="27">
        <v>256</v>
      </c>
      <c r="B261" s="28" t="s">
        <v>14</v>
      </c>
      <c r="C261" s="28" t="s">
        <v>107</v>
      </c>
      <c r="D261" s="28" t="s">
        <v>9</v>
      </c>
      <c r="E261" s="28" t="s">
        <v>347</v>
      </c>
      <c r="F261" s="30">
        <v>6294</v>
      </c>
      <c r="G261" s="30">
        <v>437492</v>
      </c>
      <c r="H261" s="31">
        <f t="shared" si="34"/>
        <v>1.438654878260631E-2</v>
      </c>
      <c r="I261" s="31">
        <f t="shared" si="35"/>
        <v>1.0530632445290152E-3</v>
      </c>
      <c r="J261" s="31">
        <f t="shared" si="36"/>
        <v>4.2241074928646877E-4</v>
      </c>
      <c r="K261" s="36" t="str">
        <f>IFERROR(VLOOKUP(Datos!E261,Electos!$A$4:$B$158,2,FALSE),"-.-")</f>
        <v>-.-</v>
      </c>
      <c r="L261" s="34" t="str">
        <f t="shared" si="37"/>
        <v/>
      </c>
      <c r="M261" s="34" t="str">
        <f t="shared" si="38"/>
        <v/>
      </c>
      <c r="N261" s="28"/>
      <c r="O261" s="28"/>
      <c r="P261" s="30" t="str">
        <f t="shared" si="39"/>
        <v/>
      </c>
      <c r="Q261" s="39"/>
    </row>
    <row r="262" spans="1:17" x14ac:dyDescent="0.2">
      <c r="A262" s="27">
        <v>257</v>
      </c>
      <c r="B262" s="28" t="s">
        <v>40</v>
      </c>
      <c r="C262" s="28" t="s">
        <v>295</v>
      </c>
      <c r="D262" s="28" t="s">
        <v>9</v>
      </c>
      <c r="E262" s="28" t="s">
        <v>348</v>
      </c>
      <c r="F262" s="30">
        <v>6292</v>
      </c>
      <c r="G262" s="30">
        <v>254011</v>
      </c>
      <c r="H262" s="31">
        <f t="shared" ref="H262:H325" si="40">F262/G262</f>
        <v>2.4770580801618827E-2</v>
      </c>
      <c r="I262" s="31">
        <f t="shared" ref="I262:I325" si="41">F262/$I$5</f>
        <v>1.0527286200471184E-3</v>
      </c>
      <c r="J262" s="31">
        <f t="shared" ref="J262:J325" si="42">F262/$J$5</f>
        <v>4.2227652280115373E-4</v>
      </c>
      <c r="K262" s="36" t="str">
        <f>IFERROR(VLOOKUP(Datos!E262,Electos!$A$4:$B$158,2,FALSE),"-.-")</f>
        <v>-.-</v>
      </c>
      <c r="L262" s="34" t="str">
        <f t="shared" ref="L262:L325" si="43">IF(K262="Electo CC",I262,"")</f>
        <v/>
      </c>
      <c r="M262" s="34" t="str">
        <f t="shared" ref="M262:M325" si="44">IF(K262="Electo CC",J262,"")</f>
        <v/>
      </c>
      <c r="N262" s="28"/>
      <c r="O262" s="28"/>
      <c r="P262" s="30" t="str">
        <f t="shared" ref="P262:P325" si="45">IF(K262="Electo CC",F262,"")</f>
        <v/>
      </c>
      <c r="Q262" s="39"/>
    </row>
    <row r="263" spans="1:17" x14ac:dyDescent="0.2">
      <c r="A263" s="27">
        <v>258</v>
      </c>
      <c r="B263" s="28" t="s">
        <v>86</v>
      </c>
      <c r="C263" s="28" t="s">
        <v>87</v>
      </c>
      <c r="D263" s="28" t="s">
        <v>9</v>
      </c>
      <c r="E263" s="28" t="s">
        <v>349</v>
      </c>
      <c r="F263" s="30">
        <v>6292</v>
      </c>
      <c r="G263" s="30">
        <v>199058</v>
      </c>
      <c r="H263" s="31">
        <f t="shared" si="40"/>
        <v>3.1608877814506324E-2</v>
      </c>
      <c r="I263" s="31">
        <f t="shared" si="41"/>
        <v>1.0527286200471184E-3</v>
      </c>
      <c r="J263" s="31">
        <f t="shared" si="42"/>
        <v>4.2227652280115373E-4</v>
      </c>
      <c r="K263" s="36" t="str">
        <f>IFERROR(VLOOKUP(Datos!E263,Electos!$A$4:$B$158,2,FALSE),"-.-")</f>
        <v>-.-</v>
      </c>
      <c r="L263" s="34" t="str">
        <f t="shared" si="43"/>
        <v/>
      </c>
      <c r="M263" s="34" t="str">
        <f t="shared" si="44"/>
        <v/>
      </c>
      <c r="N263" s="28"/>
      <c r="O263" s="28"/>
      <c r="P263" s="30" t="str">
        <f t="shared" si="45"/>
        <v/>
      </c>
      <c r="Q263" s="39"/>
    </row>
    <row r="264" spans="1:17" x14ac:dyDescent="0.2">
      <c r="A264" s="27">
        <v>259</v>
      </c>
      <c r="B264" s="28" t="s">
        <v>44</v>
      </c>
      <c r="C264" s="28" t="s">
        <v>12</v>
      </c>
      <c r="D264" s="28" t="s">
        <v>9</v>
      </c>
      <c r="E264" s="28" t="s">
        <v>350</v>
      </c>
      <c r="F264" s="30">
        <v>6283</v>
      </c>
      <c r="G264" s="30">
        <v>248286</v>
      </c>
      <c r="H264" s="31">
        <f t="shared" si="40"/>
        <v>2.5305494470086915E-2</v>
      </c>
      <c r="I264" s="31">
        <f t="shared" si="41"/>
        <v>1.0512228098785831E-3</v>
      </c>
      <c r="J264" s="31">
        <f t="shared" si="42"/>
        <v>4.2167250361723602E-4</v>
      </c>
      <c r="K264" s="36" t="str">
        <f>IFERROR(VLOOKUP(Datos!E264,Electos!$A$4:$B$158,2,FALSE),"-.-")</f>
        <v>-.-</v>
      </c>
      <c r="L264" s="34" t="str">
        <f t="shared" si="43"/>
        <v/>
      </c>
      <c r="M264" s="34" t="str">
        <f t="shared" si="44"/>
        <v/>
      </c>
      <c r="N264" s="28"/>
      <c r="O264" s="28"/>
      <c r="P264" s="30" t="str">
        <f t="shared" si="45"/>
        <v/>
      </c>
      <c r="Q264" s="39"/>
    </row>
    <row r="265" spans="1:17" x14ac:dyDescent="0.2">
      <c r="A265" s="27">
        <v>260</v>
      </c>
      <c r="B265" s="28" t="s">
        <v>98</v>
      </c>
      <c r="C265" s="28" t="s">
        <v>1532</v>
      </c>
      <c r="D265" s="28" t="s">
        <v>1538</v>
      </c>
      <c r="E265" s="28" t="s">
        <v>1532</v>
      </c>
      <c r="F265" s="30">
        <v>6277</v>
      </c>
      <c r="G265" s="30">
        <v>236498</v>
      </c>
      <c r="H265" s="31">
        <f t="shared" si="40"/>
        <v>2.6541450667658922E-2</v>
      </c>
      <c r="I265" s="31">
        <f t="shared" si="41"/>
        <v>1.0502189364328929E-3</v>
      </c>
      <c r="J265" s="31">
        <f t="shared" si="42"/>
        <v>4.2126982416129086E-4</v>
      </c>
      <c r="K265" s="36" t="str">
        <f>IFERROR(VLOOKUP(Datos!E265,Electos!$A$4:$B$158,2,FALSE),"-.-")</f>
        <v>-.-</v>
      </c>
      <c r="L265" s="34" t="str">
        <f t="shared" si="43"/>
        <v/>
      </c>
      <c r="M265" s="34" t="str">
        <f t="shared" si="44"/>
        <v/>
      </c>
      <c r="N265" s="28"/>
      <c r="O265" s="28"/>
      <c r="P265" s="30" t="str">
        <f t="shared" si="45"/>
        <v/>
      </c>
      <c r="Q265" s="39"/>
    </row>
    <row r="266" spans="1:17" x14ac:dyDescent="0.2">
      <c r="A266" s="27">
        <v>261</v>
      </c>
      <c r="B266" s="28" t="s">
        <v>155</v>
      </c>
      <c r="C266" s="28" t="s">
        <v>12</v>
      </c>
      <c r="D266" s="28" t="s">
        <v>48</v>
      </c>
      <c r="E266" s="28" t="s">
        <v>351</v>
      </c>
      <c r="F266" s="30">
        <v>6217</v>
      </c>
      <c r="G266" s="30">
        <v>97995</v>
      </c>
      <c r="H266" s="31">
        <f t="shared" si="40"/>
        <v>6.3442012347568758E-2</v>
      </c>
      <c r="I266" s="31">
        <f t="shared" si="41"/>
        <v>1.040180201975991E-3</v>
      </c>
      <c r="J266" s="31">
        <f t="shared" si="42"/>
        <v>4.1724302960183929E-4</v>
      </c>
      <c r="K266" s="36" t="str">
        <f>IFERROR(VLOOKUP(Datos!E266,Electos!$A$4:$B$158,2,FALSE),"-.-")</f>
        <v>-.-</v>
      </c>
      <c r="L266" s="34" t="str">
        <f t="shared" si="43"/>
        <v/>
      </c>
      <c r="M266" s="34" t="str">
        <f t="shared" si="44"/>
        <v/>
      </c>
      <c r="N266" s="28"/>
      <c r="O266" s="28"/>
      <c r="P266" s="30" t="str">
        <f t="shared" si="45"/>
        <v/>
      </c>
      <c r="Q266" s="39"/>
    </row>
    <row r="267" spans="1:17" x14ac:dyDescent="0.2">
      <c r="A267" s="27">
        <v>262</v>
      </c>
      <c r="B267" s="28" t="s">
        <v>139</v>
      </c>
      <c r="C267" s="28" t="s">
        <v>12</v>
      </c>
      <c r="D267" s="28" t="s">
        <v>48</v>
      </c>
      <c r="E267" s="28" t="s">
        <v>352</v>
      </c>
      <c r="F267" s="30">
        <v>6210</v>
      </c>
      <c r="G267" s="30">
        <v>128681</v>
      </c>
      <c r="H267" s="31">
        <f t="shared" si="40"/>
        <v>4.8258872716251816E-2</v>
      </c>
      <c r="I267" s="32">
        <f t="shared" si="41"/>
        <v>1.0390090162893525E-3</v>
      </c>
      <c r="J267" s="32">
        <f t="shared" si="42"/>
        <v>4.1677323690323661E-4</v>
      </c>
      <c r="K267" s="33" t="str">
        <f>IFERROR(VLOOKUP(Datos!E267,Electos!$A$4:$B$158,2,FALSE),"-.-")</f>
        <v>Electo CC</v>
      </c>
      <c r="L267" s="34">
        <f t="shared" si="43"/>
        <v>1.0390090162893525E-3</v>
      </c>
      <c r="M267" s="34">
        <f t="shared" si="44"/>
        <v>4.1677323690323661E-4</v>
      </c>
      <c r="N267" s="28"/>
      <c r="O267" s="28"/>
      <c r="P267" s="30">
        <f t="shared" si="45"/>
        <v>6210</v>
      </c>
      <c r="Q267" s="39"/>
    </row>
    <row r="268" spans="1:17" x14ac:dyDescent="0.2">
      <c r="A268" s="27">
        <v>263</v>
      </c>
      <c r="B268" s="28" t="s">
        <v>166</v>
      </c>
      <c r="C268" s="28" t="s">
        <v>12</v>
      </c>
      <c r="D268" s="28" t="s">
        <v>9</v>
      </c>
      <c r="E268" s="28" t="s">
        <v>353</v>
      </c>
      <c r="F268" s="30">
        <v>6191</v>
      </c>
      <c r="G268" s="30">
        <v>199214</v>
      </c>
      <c r="H268" s="31">
        <f t="shared" si="40"/>
        <v>3.107713313321353E-2</v>
      </c>
      <c r="I268" s="31">
        <f t="shared" si="41"/>
        <v>1.0358300837113336E-3</v>
      </c>
      <c r="J268" s="31">
        <f t="shared" si="42"/>
        <v>4.1549808529274361E-4</v>
      </c>
      <c r="K268" s="36" t="str">
        <f>IFERROR(VLOOKUP(Datos!E268,Electos!$A$4:$B$158,2,FALSE),"-.-")</f>
        <v>-.-</v>
      </c>
      <c r="L268" s="34" t="str">
        <f t="shared" si="43"/>
        <v/>
      </c>
      <c r="M268" s="34" t="str">
        <f t="shared" si="44"/>
        <v/>
      </c>
      <c r="N268" s="28"/>
      <c r="O268" s="28"/>
      <c r="P268" s="30" t="str">
        <f t="shared" si="45"/>
        <v/>
      </c>
      <c r="Q268" s="39"/>
    </row>
    <row r="269" spans="1:17" x14ac:dyDescent="0.2">
      <c r="A269" s="27">
        <v>264</v>
      </c>
      <c r="B269" s="28" t="s">
        <v>354</v>
      </c>
      <c r="C269" s="28" t="s">
        <v>355</v>
      </c>
      <c r="D269" s="28" t="s">
        <v>9</v>
      </c>
      <c r="E269" s="28" t="s">
        <v>356</v>
      </c>
      <c r="F269" s="30">
        <v>6188</v>
      </c>
      <c r="G269" s="30">
        <v>59223</v>
      </c>
      <c r="H269" s="31">
        <f t="shared" si="40"/>
        <v>0.10448643263596913</v>
      </c>
      <c r="I269" s="31">
        <f t="shared" si="41"/>
        <v>1.0353281469884885E-3</v>
      </c>
      <c r="J269" s="31">
        <f t="shared" si="42"/>
        <v>4.15296745564771E-4</v>
      </c>
      <c r="K269" s="36" t="str">
        <f>IFERROR(VLOOKUP(Datos!E269,Electos!$A$4:$B$158,2,FALSE),"-.-")</f>
        <v>Electo CC</v>
      </c>
      <c r="L269" s="34">
        <f t="shared" si="43"/>
        <v>1.0353281469884885E-3</v>
      </c>
      <c r="M269" s="34">
        <f t="shared" si="44"/>
        <v>4.15296745564771E-4</v>
      </c>
      <c r="N269" s="28"/>
      <c r="O269" s="28"/>
      <c r="P269" s="30">
        <f t="shared" si="45"/>
        <v>6188</v>
      </c>
      <c r="Q269" s="39"/>
    </row>
    <row r="270" spans="1:17" x14ac:dyDescent="0.2">
      <c r="A270" s="27">
        <v>265</v>
      </c>
      <c r="B270" s="28" t="s">
        <v>69</v>
      </c>
      <c r="C270" s="28" t="s">
        <v>288</v>
      </c>
      <c r="D270" s="28" t="s">
        <v>9</v>
      </c>
      <c r="E270" s="28" t="s">
        <v>357</v>
      </c>
      <c r="F270" s="30">
        <v>6171</v>
      </c>
      <c r="G270" s="30">
        <v>360232</v>
      </c>
      <c r="H270" s="31">
        <f t="shared" si="40"/>
        <v>1.713062692931222E-2</v>
      </c>
      <c r="I270" s="31">
        <f t="shared" si="41"/>
        <v>1.0324838388923662E-3</v>
      </c>
      <c r="J270" s="31">
        <f t="shared" si="42"/>
        <v>4.1415582043959309E-4</v>
      </c>
      <c r="K270" s="36" t="str">
        <f>IFERROR(VLOOKUP(Datos!E270,Electos!$A$4:$B$158,2,FALSE),"-.-")</f>
        <v>-.-</v>
      </c>
      <c r="L270" s="34" t="str">
        <f t="shared" si="43"/>
        <v/>
      </c>
      <c r="M270" s="34" t="str">
        <f t="shared" si="44"/>
        <v/>
      </c>
      <c r="N270" s="28"/>
      <c r="O270" s="28"/>
      <c r="P270" s="30" t="str">
        <f t="shared" si="45"/>
        <v/>
      </c>
      <c r="Q270" s="39"/>
    </row>
    <row r="271" spans="1:17" x14ac:dyDescent="0.2">
      <c r="A271" s="27">
        <v>266</v>
      </c>
      <c r="B271" s="28" t="s">
        <v>19</v>
      </c>
      <c r="C271" s="28" t="s">
        <v>358</v>
      </c>
      <c r="D271" s="28" t="s">
        <v>9</v>
      </c>
      <c r="E271" s="28" t="s">
        <v>359</v>
      </c>
      <c r="F271" s="30">
        <v>6155</v>
      </c>
      <c r="G271" s="30">
        <v>351328</v>
      </c>
      <c r="H271" s="31">
        <f t="shared" si="40"/>
        <v>1.7519241278804991E-2</v>
      </c>
      <c r="I271" s="31">
        <f t="shared" si="41"/>
        <v>1.0298068430371924E-3</v>
      </c>
      <c r="J271" s="31">
        <f t="shared" si="42"/>
        <v>4.1308200855707264E-4</v>
      </c>
      <c r="K271" s="36" t="str">
        <f>IFERROR(VLOOKUP(Datos!E271,Electos!$A$4:$B$158,2,FALSE),"-.-")</f>
        <v>-.-</v>
      </c>
      <c r="L271" s="34" t="str">
        <f t="shared" si="43"/>
        <v/>
      </c>
      <c r="M271" s="34" t="str">
        <f t="shared" si="44"/>
        <v/>
      </c>
      <c r="N271" s="28"/>
      <c r="O271" s="28"/>
      <c r="P271" s="30" t="str">
        <f t="shared" si="45"/>
        <v/>
      </c>
      <c r="Q271" s="39"/>
    </row>
    <row r="272" spans="1:17" x14ac:dyDescent="0.2">
      <c r="A272" s="27">
        <v>267</v>
      </c>
      <c r="B272" s="28" t="s">
        <v>44</v>
      </c>
      <c r="C272" s="28" t="s">
        <v>360</v>
      </c>
      <c r="D272" s="28" t="s">
        <v>9</v>
      </c>
      <c r="E272" s="28" t="s">
        <v>361</v>
      </c>
      <c r="F272" s="30">
        <v>6141</v>
      </c>
      <c r="G272" s="30">
        <v>248286</v>
      </c>
      <c r="H272" s="31">
        <f t="shared" si="40"/>
        <v>2.473357337908702E-2</v>
      </c>
      <c r="I272" s="32">
        <f t="shared" si="41"/>
        <v>1.0274644716639152E-3</v>
      </c>
      <c r="J272" s="32">
        <f t="shared" si="42"/>
        <v>4.1214242315986728E-4</v>
      </c>
      <c r="K272" s="33" t="str">
        <f>IFERROR(VLOOKUP(Datos!E272,Electos!$A$4:$B$158,2,FALSE),"-.-")</f>
        <v>Electo CC</v>
      </c>
      <c r="L272" s="34">
        <f t="shared" si="43"/>
        <v>1.0274644716639152E-3</v>
      </c>
      <c r="M272" s="34">
        <f t="shared" si="44"/>
        <v>4.1214242315986728E-4</v>
      </c>
      <c r="N272" s="28"/>
      <c r="O272" s="28"/>
      <c r="P272" s="30">
        <f t="shared" si="45"/>
        <v>6141</v>
      </c>
      <c r="Q272" s="39"/>
    </row>
    <row r="273" spans="1:17" x14ac:dyDescent="0.2">
      <c r="A273" s="27">
        <v>268</v>
      </c>
      <c r="B273" s="28" t="s">
        <v>143</v>
      </c>
      <c r="C273" s="28" t="s">
        <v>31</v>
      </c>
      <c r="D273" s="28" t="s">
        <v>32</v>
      </c>
      <c r="E273" s="28" t="s">
        <v>362</v>
      </c>
      <c r="F273" s="30">
        <v>6139</v>
      </c>
      <c r="G273" s="30">
        <v>129164</v>
      </c>
      <c r="H273" s="31">
        <f t="shared" si="40"/>
        <v>4.7528723173639716E-2</v>
      </c>
      <c r="I273" s="32">
        <f t="shared" si="41"/>
        <v>1.0271298471820184E-3</v>
      </c>
      <c r="J273" s="32">
        <f t="shared" si="42"/>
        <v>4.1200819667455224E-4</v>
      </c>
      <c r="K273" s="33" t="str">
        <f>IFERROR(VLOOKUP(Datos!E273,Electos!$A$4:$B$158,2,FALSE),"-.-")</f>
        <v>Electo CC</v>
      </c>
      <c r="L273" s="34">
        <f t="shared" si="43"/>
        <v>1.0271298471820184E-3</v>
      </c>
      <c r="M273" s="34">
        <f t="shared" si="44"/>
        <v>4.1200819667455224E-4</v>
      </c>
      <c r="N273" s="28"/>
      <c r="O273" s="28"/>
      <c r="P273" s="30">
        <f t="shared" si="45"/>
        <v>6139</v>
      </c>
      <c r="Q273" s="39"/>
    </row>
    <row r="274" spans="1:17" x14ac:dyDescent="0.2">
      <c r="A274" s="27">
        <v>269</v>
      </c>
      <c r="B274" s="28" t="s">
        <v>324</v>
      </c>
      <c r="C274" s="28" t="s">
        <v>12</v>
      </c>
      <c r="D274" s="28" t="s">
        <v>64</v>
      </c>
      <c r="E274" s="28" t="s">
        <v>363</v>
      </c>
      <c r="F274" s="30">
        <v>6131</v>
      </c>
      <c r="G274" s="30">
        <v>84852</v>
      </c>
      <c r="H274" s="31">
        <f t="shared" si="40"/>
        <v>7.2255220855135999E-2</v>
      </c>
      <c r="I274" s="32">
        <f t="shared" si="41"/>
        <v>1.0257913492544317E-3</v>
      </c>
      <c r="J274" s="32">
        <f t="shared" si="42"/>
        <v>4.1147129073329205E-4</v>
      </c>
      <c r="K274" s="33" t="str">
        <f>IFERROR(VLOOKUP(Datos!E274,Electos!$A$4:$B$158,2,FALSE),"-.-")</f>
        <v>Electo CC</v>
      </c>
      <c r="L274" s="34">
        <f t="shared" si="43"/>
        <v>1.0257913492544317E-3</v>
      </c>
      <c r="M274" s="34">
        <f t="shared" si="44"/>
        <v>4.1147129073329205E-4</v>
      </c>
      <c r="N274" s="28"/>
      <c r="O274" s="28"/>
      <c r="P274" s="30">
        <f t="shared" si="45"/>
        <v>6131</v>
      </c>
      <c r="Q274" s="39"/>
    </row>
    <row r="275" spans="1:17" x14ac:dyDescent="0.2">
      <c r="A275" s="27">
        <v>270</v>
      </c>
      <c r="B275" s="28" t="s">
        <v>47</v>
      </c>
      <c r="C275" s="28" t="s">
        <v>12</v>
      </c>
      <c r="D275" s="28" t="s">
        <v>48</v>
      </c>
      <c r="E275" s="28" t="s">
        <v>364</v>
      </c>
      <c r="F275" s="30">
        <v>6117</v>
      </c>
      <c r="G275" s="30">
        <v>182071</v>
      </c>
      <c r="H275" s="31">
        <f t="shared" si="40"/>
        <v>3.3596783672303662E-2</v>
      </c>
      <c r="I275" s="32">
        <f t="shared" si="41"/>
        <v>1.0234489778811545E-3</v>
      </c>
      <c r="J275" s="32">
        <f t="shared" si="42"/>
        <v>4.1053170533608669E-4</v>
      </c>
      <c r="K275" s="33" t="str">
        <f>IFERROR(VLOOKUP(Datos!E275,Electos!$A$4:$B$158,2,FALSE),"-.-")</f>
        <v>Electo CC</v>
      </c>
      <c r="L275" s="34">
        <f t="shared" si="43"/>
        <v>1.0234489778811545E-3</v>
      </c>
      <c r="M275" s="34">
        <f t="shared" si="44"/>
        <v>4.1053170533608669E-4</v>
      </c>
      <c r="N275" s="28"/>
      <c r="O275" s="28"/>
      <c r="P275" s="30">
        <f t="shared" si="45"/>
        <v>6117</v>
      </c>
      <c r="Q275" s="39"/>
    </row>
    <row r="276" spans="1:17" x14ac:dyDescent="0.2">
      <c r="A276" s="27">
        <v>271</v>
      </c>
      <c r="B276" s="28" t="s">
        <v>7</v>
      </c>
      <c r="C276" s="28" t="s">
        <v>243</v>
      </c>
      <c r="D276" s="28" t="s">
        <v>243</v>
      </c>
      <c r="E276" s="28" t="s">
        <v>365</v>
      </c>
      <c r="F276" s="30">
        <v>6092</v>
      </c>
      <c r="G276" s="30">
        <v>474183</v>
      </c>
      <c r="H276" s="31">
        <f t="shared" si="40"/>
        <v>1.2847360618157968E-2</v>
      </c>
      <c r="I276" s="31">
        <f t="shared" si="41"/>
        <v>1.0192661718574454E-3</v>
      </c>
      <c r="J276" s="31">
        <f t="shared" si="42"/>
        <v>4.0885387426964852E-4</v>
      </c>
      <c r="K276" s="36" t="str">
        <f>IFERROR(VLOOKUP(Datos!E276,Electos!$A$4:$B$158,2,FALSE),"-.-")</f>
        <v>-.-</v>
      </c>
      <c r="L276" s="34" t="str">
        <f t="shared" si="43"/>
        <v/>
      </c>
      <c r="M276" s="34" t="str">
        <f t="shared" si="44"/>
        <v/>
      </c>
      <c r="N276" s="28"/>
      <c r="O276" s="28"/>
      <c r="P276" s="30" t="str">
        <f t="shared" si="45"/>
        <v/>
      </c>
      <c r="Q276" s="39"/>
    </row>
    <row r="277" spans="1:17" x14ac:dyDescent="0.2">
      <c r="A277" s="27">
        <v>272</v>
      </c>
      <c r="B277" s="28" t="s">
        <v>16</v>
      </c>
      <c r="C277" s="28" t="s">
        <v>54</v>
      </c>
      <c r="D277" s="28" t="s">
        <v>9</v>
      </c>
      <c r="E277" s="28" t="s">
        <v>366</v>
      </c>
      <c r="F277" s="30">
        <v>6092</v>
      </c>
      <c r="G277" s="30">
        <v>387832</v>
      </c>
      <c r="H277" s="31">
        <f t="shared" si="40"/>
        <v>1.5707832257266033E-2</v>
      </c>
      <c r="I277" s="31">
        <f t="shared" si="41"/>
        <v>1.0192661718574454E-3</v>
      </c>
      <c r="J277" s="31">
        <f t="shared" si="42"/>
        <v>4.0885387426964852E-4</v>
      </c>
      <c r="K277" s="36" t="str">
        <f>IFERROR(VLOOKUP(Datos!E277,Electos!$A$4:$B$158,2,FALSE),"-.-")</f>
        <v>-.-</v>
      </c>
      <c r="L277" s="34" t="str">
        <f t="shared" si="43"/>
        <v/>
      </c>
      <c r="M277" s="34" t="str">
        <f t="shared" si="44"/>
        <v/>
      </c>
      <c r="N277" s="28"/>
      <c r="O277" s="28"/>
      <c r="P277" s="30" t="str">
        <f t="shared" si="45"/>
        <v/>
      </c>
      <c r="Q277" s="39"/>
    </row>
    <row r="278" spans="1:17" x14ac:dyDescent="0.2">
      <c r="A278" s="27">
        <v>273</v>
      </c>
      <c r="B278" s="28" t="s">
        <v>60</v>
      </c>
      <c r="C278" s="28" t="s">
        <v>367</v>
      </c>
      <c r="D278" s="28" t="s">
        <v>9</v>
      </c>
      <c r="E278" s="28" t="s">
        <v>368</v>
      </c>
      <c r="F278" s="30">
        <v>6081</v>
      </c>
      <c r="G278" s="30">
        <v>166839</v>
      </c>
      <c r="H278" s="31">
        <f t="shared" si="40"/>
        <v>3.6448312444931942E-2</v>
      </c>
      <c r="I278" s="31">
        <f t="shared" si="41"/>
        <v>1.0174257372070133E-3</v>
      </c>
      <c r="J278" s="31">
        <f t="shared" si="42"/>
        <v>4.0811562860041572E-4</v>
      </c>
      <c r="K278" s="36" t="str">
        <f>IFERROR(VLOOKUP(Datos!E278,Electos!$A$4:$B$158,2,FALSE),"-.-")</f>
        <v>-.-</v>
      </c>
      <c r="L278" s="34" t="str">
        <f t="shared" si="43"/>
        <v/>
      </c>
      <c r="M278" s="34" t="str">
        <f t="shared" si="44"/>
        <v/>
      </c>
      <c r="N278" s="28"/>
      <c r="O278" s="28"/>
      <c r="P278" s="30" t="str">
        <f t="shared" si="45"/>
        <v/>
      </c>
      <c r="Q278" s="39"/>
    </row>
    <row r="279" spans="1:17" x14ac:dyDescent="0.2">
      <c r="A279" s="27">
        <v>274</v>
      </c>
      <c r="B279" s="28" t="s">
        <v>16</v>
      </c>
      <c r="C279" s="28" t="s">
        <v>54</v>
      </c>
      <c r="D279" s="28" t="s">
        <v>9</v>
      </c>
      <c r="E279" s="28" t="s">
        <v>369</v>
      </c>
      <c r="F279" s="30">
        <v>6069</v>
      </c>
      <c r="G279" s="30">
        <v>387832</v>
      </c>
      <c r="H279" s="31">
        <f t="shared" si="40"/>
        <v>1.5648528228717588E-2</v>
      </c>
      <c r="I279" s="31">
        <f t="shared" si="41"/>
        <v>1.0154179903156329E-3</v>
      </c>
      <c r="J279" s="31">
        <f t="shared" si="42"/>
        <v>4.0731026968852545E-4</v>
      </c>
      <c r="K279" s="36" t="str">
        <f>IFERROR(VLOOKUP(Datos!E279,Electos!$A$4:$B$158,2,FALSE),"-.-")</f>
        <v>-.-</v>
      </c>
      <c r="L279" s="34" t="str">
        <f t="shared" si="43"/>
        <v/>
      </c>
      <c r="M279" s="34" t="str">
        <f t="shared" si="44"/>
        <v/>
      </c>
      <c r="N279" s="28"/>
      <c r="O279" s="28"/>
      <c r="P279" s="30" t="str">
        <f t="shared" si="45"/>
        <v/>
      </c>
      <c r="Q279" s="39"/>
    </row>
    <row r="280" spans="1:17" x14ac:dyDescent="0.2">
      <c r="A280" s="27">
        <v>275</v>
      </c>
      <c r="B280" s="28" t="s">
        <v>44</v>
      </c>
      <c r="C280" s="28" t="s">
        <v>370</v>
      </c>
      <c r="D280" s="28" t="s">
        <v>9</v>
      </c>
      <c r="E280" s="28" t="s">
        <v>371</v>
      </c>
      <c r="F280" s="30">
        <v>6069</v>
      </c>
      <c r="G280" s="30">
        <v>248286</v>
      </c>
      <c r="H280" s="31">
        <f t="shared" si="40"/>
        <v>2.4443585220270174E-2</v>
      </c>
      <c r="I280" s="31">
        <f t="shared" si="41"/>
        <v>1.0154179903156329E-3</v>
      </c>
      <c r="J280" s="31">
        <f t="shared" si="42"/>
        <v>4.0731026968852545E-4</v>
      </c>
      <c r="K280" s="36" t="str">
        <f>IFERROR(VLOOKUP(Datos!E280,Electos!$A$4:$B$158,2,FALSE),"-.-")</f>
        <v>-.-</v>
      </c>
      <c r="L280" s="34" t="str">
        <f t="shared" si="43"/>
        <v/>
      </c>
      <c r="M280" s="34" t="str">
        <f t="shared" si="44"/>
        <v/>
      </c>
      <c r="N280" s="28"/>
      <c r="O280" s="28"/>
      <c r="P280" s="30" t="str">
        <f t="shared" si="45"/>
        <v/>
      </c>
      <c r="Q280" s="39"/>
    </row>
    <row r="281" spans="1:17" x14ac:dyDescent="0.2">
      <c r="A281" s="27">
        <v>276</v>
      </c>
      <c r="B281" s="28" t="s">
        <v>143</v>
      </c>
      <c r="C281" s="28" t="s">
        <v>12</v>
      </c>
      <c r="D281" s="28" t="s">
        <v>64</v>
      </c>
      <c r="E281" s="28" t="s">
        <v>372</v>
      </c>
      <c r="F281" s="30">
        <v>6051</v>
      </c>
      <c r="G281" s="30">
        <v>129164</v>
      </c>
      <c r="H281" s="31">
        <f t="shared" si="40"/>
        <v>4.6847418785420085E-2</v>
      </c>
      <c r="I281" s="31">
        <f t="shared" si="41"/>
        <v>1.0124063699785623E-3</v>
      </c>
      <c r="J281" s="31">
        <f t="shared" si="42"/>
        <v>4.0610223132068996E-4</v>
      </c>
      <c r="K281" s="36" t="str">
        <f>IFERROR(VLOOKUP(Datos!E281,Electos!$A$4:$B$158,2,FALSE),"-.-")</f>
        <v>-.-</v>
      </c>
      <c r="L281" s="34" t="str">
        <f t="shared" si="43"/>
        <v/>
      </c>
      <c r="M281" s="34" t="str">
        <f t="shared" si="44"/>
        <v/>
      </c>
      <c r="N281" s="28"/>
      <c r="O281" s="28"/>
      <c r="P281" s="30" t="str">
        <f t="shared" si="45"/>
        <v/>
      </c>
      <c r="Q281" s="39"/>
    </row>
    <row r="282" spans="1:17" x14ac:dyDescent="0.2">
      <c r="A282" s="27">
        <v>277</v>
      </c>
      <c r="B282" s="28" t="s">
        <v>11</v>
      </c>
      <c r="C282" s="28" t="s">
        <v>119</v>
      </c>
      <c r="D282" s="28" t="s">
        <v>9</v>
      </c>
      <c r="E282" s="28" t="s">
        <v>373</v>
      </c>
      <c r="F282" s="30">
        <v>6042</v>
      </c>
      <c r="G282" s="30">
        <v>393755</v>
      </c>
      <c r="H282" s="31">
        <f t="shared" si="40"/>
        <v>1.5344567053116785E-2</v>
      </c>
      <c r="I282" s="31">
        <f t="shared" si="41"/>
        <v>1.010900559810027E-3</v>
      </c>
      <c r="J282" s="31">
        <f t="shared" si="42"/>
        <v>4.0549821213677225E-4</v>
      </c>
      <c r="K282" s="36" t="str">
        <f>IFERROR(VLOOKUP(Datos!E282,Electos!$A$4:$B$158,2,FALSE),"-.-")</f>
        <v>-.-</v>
      </c>
      <c r="L282" s="34" t="str">
        <f t="shared" si="43"/>
        <v/>
      </c>
      <c r="M282" s="34" t="str">
        <f t="shared" si="44"/>
        <v/>
      </c>
      <c r="N282" s="28"/>
      <c r="O282" s="28"/>
      <c r="P282" s="30" t="str">
        <f t="shared" si="45"/>
        <v/>
      </c>
      <c r="Q282" s="39"/>
    </row>
    <row r="283" spans="1:17" x14ac:dyDescent="0.2">
      <c r="A283" s="27">
        <v>278</v>
      </c>
      <c r="B283" s="28" t="s">
        <v>86</v>
      </c>
      <c r="C283" s="28" t="s">
        <v>8</v>
      </c>
      <c r="D283" s="28" t="s">
        <v>9</v>
      </c>
      <c r="E283" s="28" t="s">
        <v>374</v>
      </c>
      <c r="F283" s="30">
        <v>6012</v>
      </c>
      <c r="G283" s="30">
        <v>199058</v>
      </c>
      <c r="H283" s="31">
        <f t="shared" si="40"/>
        <v>3.0202252609792122E-2</v>
      </c>
      <c r="I283" s="32">
        <f t="shared" si="41"/>
        <v>1.005881192581576E-3</v>
      </c>
      <c r="J283" s="32">
        <f t="shared" si="42"/>
        <v>4.0348481485704644E-4</v>
      </c>
      <c r="K283" s="33" t="str">
        <f>IFERROR(VLOOKUP(Datos!E283,Electos!$A$4:$B$158,2,FALSE),"-.-")</f>
        <v>Electo CC</v>
      </c>
      <c r="L283" s="34">
        <f t="shared" si="43"/>
        <v>1.005881192581576E-3</v>
      </c>
      <c r="M283" s="34">
        <f t="shared" si="44"/>
        <v>4.0348481485704644E-4</v>
      </c>
      <c r="N283" s="28"/>
      <c r="O283" s="28"/>
      <c r="P283" s="30">
        <f t="shared" si="45"/>
        <v>6012</v>
      </c>
      <c r="Q283" s="39"/>
    </row>
    <row r="284" spans="1:17" x14ac:dyDescent="0.2">
      <c r="A284" s="27">
        <v>279</v>
      </c>
      <c r="B284" s="28" t="s">
        <v>69</v>
      </c>
      <c r="C284" s="28" t="s">
        <v>236</v>
      </c>
      <c r="D284" s="28" t="s">
        <v>9</v>
      </c>
      <c r="E284" s="28" t="s">
        <v>375</v>
      </c>
      <c r="F284" s="30">
        <v>5960</v>
      </c>
      <c r="G284" s="30">
        <v>360232</v>
      </c>
      <c r="H284" s="31">
        <f t="shared" si="40"/>
        <v>1.6544893290990251E-2</v>
      </c>
      <c r="I284" s="31">
        <f t="shared" si="41"/>
        <v>9.9718095605226108E-4</v>
      </c>
      <c r="J284" s="31">
        <f t="shared" si="42"/>
        <v>3.9999492623885507E-4</v>
      </c>
      <c r="K284" s="36" t="str">
        <f>IFERROR(VLOOKUP(Datos!E284,Electos!$A$4:$B$158,2,FALSE),"-.-")</f>
        <v>-.-</v>
      </c>
      <c r="L284" s="34" t="str">
        <f t="shared" si="43"/>
        <v/>
      </c>
      <c r="M284" s="34" t="str">
        <f t="shared" si="44"/>
        <v/>
      </c>
      <c r="N284" s="28"/>
      <c r="O284" s="28"/>
      <c r="P284" s="30" t="str">
        <f t="shared" si="45"/>
        <v/>
      </c>
      <c r="Q284" s="39"/>
    </row>
    <row r="285" spans="1:17" x14ac:dyDescent="0.2">
      <c r="A285" s="27">
        <v>280</v>
      </c>
      <c r="B285" s="28" t="s">
        <v>166</v>
      </c>
      <c r="C285" s="28" t="s">
        <v>257</v>
      </c>
      <c r="D285" s="28" t="s">
        <v>9</v>
      </c>
      <c r="E285" s="28" t="s">
        <v>376</v>
      </c>
      <c r="F285" s="30">
        <v>5944</v>
      </c>
      <c r="G285" s="30">
        <v>199214</v>
      </c>
      <c r="H285" s="31">
        <f t="shared" si="40"/>
        <v>2.9837260433503668E-2</v>
      </c>
      <c r="I285" s="32">
        <f t="shared" si="41"/>
        <v>9.9450396019708709E-4</v>
      </c>
      <c r="J285" s="32">
        <f t="shared" si="42"/>
        <v>3.9892111435633468E-4</v>
      </c>
      <c r="K285" s="33" t="str">
        <f>IFERROR(VLOOKUP(Datos!E285,Electos!$A$4:$B$158,2,FALSE),"-.-")</f>
        <v>Electo CC</v>
      </c>
      <c r="L285" s="34">
        <f t="shared" si="43"/>
        <v>9.9450396019708709E-4</v>
      </c>
      <c r="M285" s="34">
        <f t="shared" si="44"/>
        <v>3.9892111435633468E-4</v>
      </c>
      <c r="N285" s="28"/>
      <c r="O285" s="28"/>
      <c r="P285" s="30">
        <f t="shared" si="45"/>
        <v>5944</v>
      </c>
      <c r="Q285" s="39"/>
    </row>
    <row r="286" spans="1:17" x14ac:dyDescent="0.2">
      <c r="A286" s="27">
        <v>281</v>
      </c>
      <c r="B286" s="28" t="s">
        <v>19</v>
      </c>
      <c r="C286" s="28" t="s">
        <v>31</v>
      </c>
      <c r="D286" s="28" t="s">
        <v>156</v>
      </c>
      <c r="E286" s="28" t="s">
        <v>377</v>
      </c>
      <c r="F286" s="30">
        <v>5935</v>
      </c>
      <c r="G286" s="30">
        <v>351328</v>
      </c>
      <c r="H286" s="31">
        <f t="shared" si="40"/>
        <v>1.6893045814737224E-2</v>
      </c>
      <c r="I286" s="31">
        <f t="shared" si="41"/>
        <v>9.9299815002855179E-4</v>
      </c>
      <c r="J286" s="31">
        <f t="shared" si="42"/>
        <v>3.9831709517241696E-4</v>
      </c>
      <c r="K286" s="36" t="str">
        <f>IFERROR(VLOOKUP(Datos!E286,Electos!$A$4:$B$158,2,FALSE),"-.-")</f>
        <v>-.-</v>
      </c>
      <c r="L286" s="34" t="str">
        <f t="shared" si="43"/>
        <v/>
      </c>
      <c r="M286" s="34" t="str">
        <f t="shared" si="44"/>
        <v/>
      </c>
      <c r="N286" s="28"/>
      <c r="O286" s="28"/>
      <c r="P286" s="30" t="str">
        <f t="shared" si="45"/>
        <v/>
      </c>
      <c r="Q286" s="39"/>
    </row>
    <row r="287" spans="1:17" x14ac:dyDescent="0.2">
      <c r="A287" s="27">
        <v>282</v>
      </c>
      <c r="B287" s="28" t="s">
        <v>25</v>
      </c>
      <c r="C287" s="28" t="s">
        <v>36</v>
      </c>
      <c r="D287" s="28" t="s">
        <v>9</v>
      </c>
      <c r="E287" s="28" t="s">
        <v>378</v>
      </c>
      <c r="F287" s="30">
        <v>5923</v>
      </c>
      <c r="G287" s="30">
        <v>324466</v>
      </c>
      <c r="H287" s="31">
        <f t="shared" si="40"/>
        <v>1.8254609111586422E-2</v>
      </c>
      <c r="I287" s="31">
        <f t="shared" si="41"/>
        <v>9.909904031371714E-4</v>
      </c>
      <c r="J287" s="31">
        <f t="shared" si="42"/>
        <v>3.9751173626052664E-4</v>
      </c>
      <c r="K287" s="36" t="str">
        <f>IFERROR(VLOOKUP(Datos!E287,Electos!$A$4:$B$158,2,FALSE),"-.-")</f>
        <v>-.-</v>
      </c>
      <c r="L287" s="34" t="str">
        <f t="shared" si="43"/>
        <v/>
      </c>
      <c r="M287" s="34" t="str">
        <f t="shared" si="44"/>
        <v/>
      </c>
      <c r="N287" s="28"/>
      <c r="O287" s="28"/>
      <c r="P287" s="30" t="str">
        <f t="shared" si="45"/>
        <v/>
      </c>
      <c r="Q287" s="39"/>
    </row>
    <row r="288" spans="1:17" x14ac:dyDescent="0.2">
      <c r="A288" s="27">
        <v>283</v>
      </c>
      <c r="B288" s="28" t="s">
        <v>111</v>
      </c>
      <c r="C288" s="28" t="s">
        <v>9</v>
      </c>
      <c r="D288" s="28" t="s">
        <v>9</v>
      </c>
      <c r="E288" s="28" t="s">
        <v>379</v>
      </c>
      <c r="F288" s="30">
        <v>5917</v>
      </c>
      <c r="G288" s="30">
        <v>154577</v>
      </c>
      <c r="H288" s="31">
        <f t="shared" si="40"/>
        <v>3.8278657238787143E-2</v>
      </c>
      <c r="I288" s="31">
        <f t="shared" si="41"/>
        <v>9.8998652969148121E-4</v>
      </c>
      <c r="J288" s="31">
        <f t="shared" si="42"/>
        <v>3.9710905680458147E-4</v>
      </c>
      <c r="K288" s="36" t="str">
        <f>IFERROR(VLOOKUP(Datos!E288,Electos!$A$4:$B$158,2,FALSE),"-.-")</f>
        <v>-.-</v>
      </c>
      <c r="L288" s="34" t="str">
        <f t="shared" si="43"/>
        <v/>
      </c>
      <c r="M288" s="34" t="str">
        <f t="shared" si="44"/>
        <v/>
      </c>
      <c r="N288" s="28"/>
      <c r="O288" s="28"/>
      <c r="P288" s="30" t="str">
        <f t="shared" si="45"/>
        <v/>
      </c>
      <c r="Q288" s="39"/>
    </row>
    <row r="289" spans="1:17" x14ac:dyDescent="0.2">
      <c r="A289" s="27">
        <v>284</v>
      </c>
      <c r="B289" s="28" t="s">
        <v>22</v>
      </c>
      <c r="C289" s="28" t="s">
        <v>8</v>
      </c>
      <c r="D289" s="28" t="s">
        <v>9</v>
      </c>
      <c r="E289" s="28" t="s">
        <v>380</v>
      </c>
      <c r="F289" s="30">
        <v>5912</v>
      </c>
      <c r="G289" s="30">
        <v>334014</v>
      </c>
      <c r="H289" s="31">
        <f t="shared" si="40"/>
        <v>1.7699856892226074E-2</v>
      </c>
      <c r="I289" s="31">
        <f t="shared" si="41"/>
        <v>9.8914996848673952E-4</v>
      </c>
      <c r="J289" s="31">
        <f t="shared" si="42"/>
        <v>3.9677349059129383E-4</v>
      </c>
      <c r="K289" s="36" t="str">
        <f>IFERROR(VLOOKUP(Datos!E289,Electos!$A$4:$B$158,2,FALSE),"-.-")</f>
        <v>-.-</v>
      </c>
      <c r="L289" s="34" t="str">
        <f t="shared" si="43"/>
        <v/>
      </c>
      <c r="M289" s="34" t="str">
        <f t="shared" si="44"/>
        <v/>
      </c>
      <c r="N289" s="28"/>
      <c r="O289" s="28"/>
      <c r="P289" s="30" t="str">
        <f t="shared" si="45"/>
        <v/>
      </c>
      <c r="Q289" s="39"/>
    </row>
    <row r="290" spans="1:17" x14ac:dyDescent="0.2">
      <c r="A290" s="27">
        <v>285</v>
      </c>
      <c r="B290" s="28" t="s">
        <v>14</v>
      </c>
      <c r="C290" s="28" t="s">
        <v>182</v>
      </c>
      <c r="D290" s="28" t="s">
        <v>9</v>
      </c>
      <c r="E290" s="28" t="s">
        <v>381</v>
      </c>
      <c r="F290" s="30">
        <v>5905</v>
      </c>
      <c r="G290" s="30">
        <v>437492</v>
      </c>
      <c r="H290" s="31">
        <f t="shared" si="40"/>
        <v>1.3497389666553903E-2</v>
      </c>
      <c r="I290" s="31">
        <f t="shared" si="41"/>
        <v>9.8797878280010082E-4</v>
      </c>
      <c r="J290" s="31">
        <f t="shared" si="42"/>
        <v>3.9630369789269115E-4</v>
      </c>
      <c r="K290" s="36" t="str">
        <f>IFERROR(VLOOKUP(Datos!E290,Electos!$A$4:$B$158,2,FALSE),"-.-")</f>
        <v>-.-</v>
      </c>
      <c r="L290" s="34" t="str">
        <f t="shared" si="43"/>
        <v/>
      </c>
      <c r="M290" s="34" t="str">
        <f t="shared" si="44"/>
        <v/>
      </c>
      <c r="N290" s="28"/>
      <c r="O290" s="28"/>
      <c r="P290" s="30" t="str">
        <f t="shared" si="45"/>
        <v/>
      </c>
      <c r="Q290" s="39"/>
    </row>
    <row r="291" spans="1:17" x14ac:dyDescent="0.2">
      <c r="A291" s="27">
        <v>286</v>
      </c>
      <c r="B291" s="28" t="s">
        <v>111</v>
      </c>
      <c r="C291" s="28" t="s">
        <v>12</v>
      </c>
      <c r="D291" s="28" t="s">
        <v>9</v>
      </c>
      <c r="E291" s="28" t="s">
        <v>382</v>
      </c>
      <c r="F291" s="30">
        <v>5875</v>
      </c>
      <c r="G291" s="30">
        <v>154577</v>
      </c>
      <c r="H291" s="31">
        <f t="shared" si="40"/>
        <v>3.8006947993556611E-2</v>
      </c>
      <c r="I291" s="31">
        <f t="shared" si="41"/>
        <v>9.8295941557164984E-4</v>
      </c>
      <c r="J291" s="31">
        <f t="shared" si="42"/>
        <v>3.942903006129654E-4</v>
      </c>
      <c r="K291" s="36" t="str">
        <f>IFERROR(VLOOKUP(Datos!E291,Electos!$A$4:$B$158,2,FALSE),"-.-")</f>
        <v>-.-</v>
      </c>
      <c r="L291" s="34" t="str">
        <f t="shared" si="43"/>
        <v/>
      </c>
      <c r="M291" s="34" t="str">
        <f t="shared" si="44"/>
        <v/>
      </c>
      <c r="N291" s="28"/>
      <c r="O291" s="28"/>
      <c r="P291" s="30" t="str">
        <f t="shared" si="45"/>
        <v/>
      </c>
      <c r="Q291" s="39"/>
    </row>
    <row r="292" spans="1:17" x14ac:dyDescent="0.2">
      <c r="A292" s="27">
        <v>287</v>
      </c>
      <c r="B292" s="28" t="s">
        <v>63</v>
      </c>
      <c r="C292" s="28" t="s">
        <v>31</v>
      </c>
      <c r="D292" s="28" t="s">
        <v>32</v>
      </c>
      <c r="E292" s="28" t="s">
        <v>383</v>
      </c>
      <c r="F292" s="30">
        <v>5826</v>
      </c>
      <c r="G292" s="30">
        <v>113669</v>
      </c>
      <c r="H292" s="31">
        <f t="shared" si="40"/>
        <v>5.1254079828273319E-2</v>
      </c>
      <c r="I292" s="32">
        <f t="shared" si="41"/>
        <v>9.7476111576517998E-4</v>
      </c>
      <c r="J292" s="32">
        <f t="shared" si="42"/>
        <v>3.9100175172274658E-4</v>
      </c>
      <c r="K292" s="33" t="str">
        <f>IFERROR(VLOOKUP(Datos!E292,Electos!$A$4:$B$158,2,FALSE),"-.-")</f>
        <v>Electo CC</v>
      </c>
      <c r="L292" s="34">
        <f t="shared" si="43"/>
        <v>9.7476111576517998E-4</v>
      </c>
      <c r="M292" s="34">
        <f t="shared" si="44"/>
        <v>3.9100175172274658E-4</v>
      </c>
      <c r="N292" s="28"/>
      <c r="O292" s="28"/>
      <c r="P292" s="30">
        <f t="shared" si="45"/>
        <v>5826</v>
      </c>
      <c r="Q292" s="39"/>
    </row>
    <row r="293" spans="1:17" x14ac:dyDescent="0.2">
      <c r="A293" s="27">
        <v>288</v>
      </c>
      <c r="B293" s="28" t="s">
        <v>25</v>
      </c>
      <c r="C293" s="28" t="s">
        <v>96</v>
      </c>
      <c r="D293" s="28" t="s">
        <v>9</v>
      </c>
      <c r="E293" s="28" t="s">
        <v>384</v>
      </c>
      <c r="F293" s="30">
        <v>5823</v>
      </c>
      <c r="G293" s="30">
        <v>324466</v>
      </c>
      <c r="H293" s="31">
        <f t="shared" si="40"/>
        <v>1.7946410409719355E-2</v>
      </c>
      <c r="I293" s="31">
        <f t="shared" si="41"/>
        <v>9.7425917904233488E-4</v>
      </c>
      <c r="J293" s="31">
        <f t="shared" si="42"/>
        <v>3.9080041199477403E-4</v>
      </c>
      <c r="K293" s="36" t="str">
        <f>IFERROR(VLOOKUP(Datos!E293,Electos!$A$4:$B$158,2,FALSE),"-.-")</f>
        <v>-.-</v>
      </c>
      <c r="L293" s="34" t="str">
        <f t="shared" si="43"/>
        <v/>
      </c>
      <c r="M293" s="34" t="str">
        <f t="shared" si="44"/>
        <v/>
      </c>
      <c r="N293" s="28"/>
      <c r="O293" s="28"/>
      <c r="P293" s="30" t="str">
        <f t="shared" si="45"/>
        <v/>
      </c>
      <c r="Q293" s="39"/>
    </row>
    <row r="294" spans="1:17" x14ac:dyDescent="0.2">
      <c r="A294" s="27">
        <v>289</v>
      </c>
      <c r="B294" s="28" t="s">
        <v>30</v>
      </c>
      <c r="C294" s="28" t="s">
        <v>280</v>
      </c>
      <c r="D294" s="28" t="s">
        <v>9</v>
      </c>
      <c r="E294" s="28" t="s">
        <v>385</v>
      </c>
      <c r="F294" s="30">
        <v>5813</v>
      </c>
      <c r="G294" s="30">
        <v>242068</v>
      </c>
      <c r="H294" s="31">
        <f t="shared" si="40"/>
        <v>2.4013913445808617E-2</v>
      </c>
      <c r="I294" s="31">
        <f t="shared" si="41"/>
        <v>9.7258605663285119E-4</v>
      </c>
      <c r="J294" s="31">
        <f t="shared" si="42"/>
        <v>3.9012927956819874E-4</v>
      </c>
      <c r="K294" s="36" t="str">
        <f>IFERROR(VLOOKUP(Datos!E294,Electos!$A$4:$B$158,2,FALSE),"-.-")</f>
        <v>-.-</v>
      </c>
      <c r="L294" s="34" t="str">
        <f t="shared" si="43"/>
        <v/>
      </c>
      <c r="M294" s="34" t="str">
        <f t="shared" si="44"/>
        <v/>
      </c>
      <c r="N294" s="28"/>
      <c r="O294" s="28"/>
      <c r="P294" s="30" t="str">
        <f t="shared" si="45"/>
        <v/>
      </c>
      <c r="Q294" s="39"/>
    </row>
    <row r="295" spans="1:17" x14ac:dyDescent="0.2">
      <c r="A295" s="27">
        <v>290</v>
      </c>
      <c r="B295" s="28" t="s">
        <v>166</v>
      </c>
      <c r="C295" s="28" t="s">
        <v>8</v>
      </c>
      <c r="D295" s="28" t="s">
        <v>9</v>
      </c>
      <c r="E295" s="28" t="s">
        <v>386</v>
      </c>
      <c r="F295" s="30">
        <v>5770</v>
      </c>
      <c r="G295" s="30">
        <v>199214</v>
      </c>
      <c r="H295" s="31">
        <f t="shared" si="40"/>
        <v>2.8963827843424658E-2</v>
      </c>
      <c r="I295" s="31">
        <f t="shared" si="41"/>
        <v>9.6539163027207142E-4</v>
      </c>
      <c r="J295" s="31">
        <f t="shared" si="42"/>
        <v>3.8724341013392515E-4</v>
      </c>
      <c r="K295" s="36" t="str">
        <f>IFERROR(VLOOKUP(Datos!E295,Electos!$A$4:$B$158,2,FALSE),"-.-")</f>
        <v>-.-</v>
      </c>
      <c r="L295" s="34" t="str">
        <f t="shared" si="43"/>
        <v/>
      </c>
      <c r="M295" s="34" t="str">
        <f t="shared" si="44"/>
        <v/>
      </c>
      <c r="N295" s="28"/>
      <c r="O295" s="28"/>
      <c r="P295" s="30" t="str">
        <f t="shared" si="45"/>
        <v/>
      </c>
      <c r="Q295" s="39"/>
    </row>
    <row r="296" spans="1:17" x14ac:dyDescent="0.2">
      <c r="A296" s="27">
        <v>291</v>
      </c>
      <c r="B296" s="28" t="s">
        <v>22</v>
      </c>
      <c r="C296" s="28" t="s">
        <v>211</v>
      </c>
      <c r="D296" s="28" t="s">
        <v>9</v>
      </c>
      <c r="E296" s="28" t="s">
        <v>387</v>
      </c>
      <c r="F296" s="30">
        <v>5758</v>
      </c>
      <c r="G296" s="30">
        <v>334014</v>
      </c>
      <c r="H296" s="31">
        <f t="shared" si="40"/>
        <v>1.7238798373720863E-2</v>
      </c>
      <c r="I296" s="31">
        <f t="shared" si="41"/>
        <v>9.6338388338069103E-4</v>
      </c>
      <c r="J296" s="31">
        <f t="shared" si="42"/>
        <v>3.8643805122203482E-4</v>
      </c>
      <c r="K296" s="36" t="str">
        <f>IFERROR(VLOOKUP(Datos!E296,Electos!$A$4:$B$158,2,FALSE),"-.-")</f>
        <v>-.-</v>
      </c>
      <c r="L296" s="34" t="str">
        <f t="shared" si="43"/>
        <v/>
      </c>
      <c r="M296" s="34" t="str">
        <f t="shared" si="44"/>
        <v/>
      </c>
      <c r="N296" s="28"/>
      <c r="O296" s="28"/>
      <c r="P296" s="30" t="str">
        <f t="shared" si="45"/>
        <v/>
      </c>
      <c r="Q296" s="39"/>
    </row>
    <row r="297" spans="1:17" x14ac:dyDescent="0.2">
      <c r="A297" s="27">
        <v>292</v>
      </c>
      <c r="B297" s="28" t="s">
        <v>139</v>
      </c>
      <c r="C297" s="28" t="s">
        <v>388</v>
      </c>
      <c r="D297" s="28" t="s">
        <v>9</v>
      </c>
      <c r="E297" s="28" t="s">
        <v>389</v>
      </c>
      <c r="F297" s="30">
        <v>5744</v>
      </c>
      <c r="G297" s="30">
        <v>128681</v>
      </c>
      <c r="H297" s="31">
        <f t="shared" si="40"/>
        <v>4.4637514473776237E-2</v>
      </c>
      <c r="I297" s="31">
        <f t="shared" si="41"/>
        <v>9.6104151200741394E-4</v>
      </c>
      <c r="J297" s="31">
        <f t="shared" si="42"/>
        <v>3.8549846582482946E-4</v>
      </c>
      <c r="K297" s="36" t="str">
        <f>IFERROR(VLOOKUP(Datos!E297,Electos!$A$4:$B$158,2,FALSE),"-.-")</f>
        <v>-.-</v>
      </c>
      <c r="L297" s="34" t="str">
        <f t="shared" si="43"/>
        <v/>
      </c>
      <c r="M297" s="34" t="str">
        <f t="shared" si="44"/>
        <v/>
      </c>
      <c r="N297" s="28"/>
      <c r="O297" s="28"/>
      <c r="P297" s="30" t="str">
        <f t="shared" si="45"/>
        <v/>
      </c>
      <c r="Q297" s="39"/>
    </row>
    <row r="298" spans="1:17" x14ac:dyDescent="0.2">
      <c r="A298" s="27">
        <v>293</v>
      </c>
      <c r="B298" s="28" t="s">
        <v>22</v>
      </c>
      <c r="C298" s="28" t="s">
        <v>31</v>
      </c>
      <c r="D298" s="28" t="s">
        <v>9</v>
      </c>
      <c r="E298" s="28" t="s">
        <v>390</v>
      </c>
      <c r="F298" s="30">
        <v>5740</v>
      </c>
      <c r="G298" s="30">
        <v>334014</v>
      </c>
      <c r="H298" s="31">
        <f t="shared" si="40"/>
        <v>1.7184908417012461E-2</v>
      </c>
      <c r="I298" s="31">
        <f t="shared" si="41"/>
        <v>9.6037226304362044E-4</v>
      </c>
      <c r="J298" s="31">
        <f t="shared" si="42"/>
        <v>3.8523001285419939E-4</v>
      </c>
      <c r="K298" s="36" t="str">
        <f>IFERROR(VLOOKUP(Datos!E298,Electos!$A$4:$B$158,2,FALSE),"-.-")</f>
        <v>-.-</v>
      </c>
      <c r="L298" s="34" t="str">
        <f t="shared" si="43"/>
        <v/>
      </c>
      <c r="M298" s="34" t="str">
        <f t="shared" si="44"/>
        <v/>
      </c>
      <c r="N298" s="28"/>
      <c r="O298" s="28"/>
      <c r="P298" s="30" t="str">
        <f t="shared" si="45"/>
        <v/>
      </c>
      <c r="Q298" s="39"/>
    </row>
    <row r="299" spans="1:17" x14ac:dyDescent="0.2">
      <c r="A299" s="27">
        <v>294</v>
      </c>
      <c r="B299" s="28" t="s">
        <v>139</v>
      </c>
      <c r="C299" s="28" t="s">
        <v>392</v>
      </c>
      <c r="D299" s="28" t="s">
        <v>9</v>
      </c>
      <c r="E299" s="28" t="s">
        <v>393</v>
      </c>
      <c r="F299" s="30">
        <v>5733</v>
      </c>
      <c r="G299" s="30">
        <v>128681</v>
      </c>
      <c r="H299" s="31">
        <f t="shared" si="40"/>
        <v>4.4552031768481749E-2</v>
      </c>
      <c r="I299" s="31">
        <f t="shared" si="41"/>
        <v>9.5920107735698195E-4</v>
      </c>
      <c r="J299" s="31">
        <f t="shared" si="42"/>
        <v>3.8476022015559671E-4</v>
      </c>
      <c r="K299" s="36" t="str">
        <f>IFERROR(VLOOKUP(Datos!E300,Electos!$A$4:$B$158,2,FALSE),"-.-")</f>
        <v>-.-</v>
      </c>
      <c r="L299" s="34" t="str">
        <f t="shared" si="43"/>
        <v/>
      </c>
      <c r="M299" s="34" t="str">
        <f t="shared" si="44"/>
        <v/>
      </c>
      <c r="N299" s="28"/>
      <c r="O299" s="28"/>
      <c r="P299" s="30" t="str">
        <f t="shared" si="45"/>
        <v/>
      </c>
      <c r="Q299" s="39"/>
    </row>
    <row r="300" spans="1:17" x14ac:dyDescent="0.2">
      <c r="A300" s="27">
        <v>295</v>
      </c>
      <c r="B300" s="28" t="s">
        <v>44</v>
      </c>
      <c r="C300" s="28" t="s">
        <v>8</v>
      </c>
      <c r="D300" s="28" t="s">
        <v>9</v>
      </c>
      <c r="E300" s="28" t="s">
        <v>391</v>
      </c>
      <c r="F300" s="30">
        <v>5733</v>
      </c>
      <c r="G300" s="30">
        <v>248286</v>
      </c>
      <c r="H300" s="31">
        <f t="shared" si="40"/>
        <v>2.3090307145791546E-2</v>
      </c>
      <c r="I300" s="31">
        <f t="shared" si="41"/>
        <v>9.5920107735698195E-4</v>
      </c>
      <c r="J300" s="31">
        <f t="shared" si="42"/>
        <v>3.8476022015559671E-4</v>
      </c>
      <c r="K300" s="36" t="str">
        <f>IFERROR(VLOOKUP(Datos!E299,Electos!$A$4:$B$158,2,FALSE),"-.-")</f>
        <v>-.-</v>
      </c>
      <c r="L300" s="34" t="str">
        <f t="shared" si="43"/>
        <v/>
      </c>
      <c r="M300" s="34" t="str">
        <f t="shared" si="44"/>
        <v/>
      </c>
      <c r="N300" s="28"/>
      <c r="O300" s="28"/>
      <c r="P300" s="30" t="str">
        <f t="shared" si="45"/>
        <v/>
      </c>
      <c r="Q300" s="39"/>
    </row>
    <row r="301" spans="1:17" x14ac:dyDescent="0.2">
      <c r="A301" s="27">
        <v>296</v>
      </c>
      <c r="B301" s="28" t="s">
        <v>69</v>
      </c>
      <c r="C301" s="28" t="s">
        <v>159</v>
      </c>
      <c r="D301" s="28" t="s">
        <v>9</v>
      </c>
      <c r="E301" s="28" t="s">
        <v>394</v>
      </c>
      <c r="F301" s="30">
        <v>5720</v>
      </c>
      <c r="G301" s="30">
        <v>360232</v>
      </c>
      <c r="H301" s="31">
        <f t="shared" si="40"/>
        <v>1.5878655977259098E-2</v>
      </c>
      <c r="I301" s="31">
        <f t="shared" si="41"/>
        <v>9.5702601822465316E-4</v>
      </c>
      <c r="J301" s="31">
        <f t="shared" si="42"/>
        <v>3.8388774800104887E-4</v>
      </c>
      <c r="K301" s="36" t="str">
        <f>IFERROR(VLOOKUP(Datos!E301,Electos!$A$4:$B$158,2,FALSE),"-.-")</f>
        <v>-.-</v>
      </c>
      <c r="L301" s="34" t="str">
        <f t="shared" si="43"/>
        <v/>
      </c>
      <c r="M301" s="34" t="str">
        <f t="shared" si="44"/>
        <v/>
      </c>
      <c r="N301" s="28"/>
      <c r="O301" s="28"/>
      <c r="P301" s="30" t="str">
        <f t="shared" si="45"/>
        <v/>
      </c>
      <c r="Q301" s="39"/>
    </row>
    <row r="302" spans="1:17" x14ac:dyDescent="0.2">
      <c r="A302" s="27">
        <v>297</v>
      </c>
      <c r="B302" s="28" t="s">
        <v>100</v>
      </c>
      <c r="C302" s="28" t="s">
        <v>31</v>
      </c>
      <c r="D302" s="28" t="s">
        <v>117</v>
      </c>
      <c r="E302" s="28" t="s">
        <v>395</v>
      </c>
      <c r="F302" s="30">
        <v>5701</v>
      </c>
      <c r="G302" s="30">
        <v>185797</v>
      </c>
      <c r="H302" s="31">
        <f t="shared" si="40"/>
        <v>3.0684026114522839E-2</v>
      </c>
      <c r="I302" s="32">
        <f t="shared" si="41"/>
        <v>9.5384708564663417E-4</v>
      </c>
      <c r="J302" s="32">
        <f t="shared" si="42"/>
        <v>3.8261259639055587E-4</v>
      </c>
      <c r="K302" s="33" t="str">
        <f>IFERROR(VLOOKUP(Datos!E302,Electos!$A$4:$B$158,2,FALSE),"-.-")</f>
        <v>Electo CC</v>
      </c>
      <c r="L302" s="34">
        <f t="shared" si="43"/>
        <v>9.5384708564663417E-4</v>
      </c>
      <c r="M302" s="34">
        <f t="shared" si="44"/>
        <v>3.8261259639055587E-4</v>
      </c>
      <c r="N302" s="28"/>
      <c r="O302" s="28"/>
      <c r="P302" s="30">
        <f t="shared" si="45"/>
        <v>5701</v>
      </c>
      <c r="Q302" s="39"/>
    </row>
    <row r="303" spans="1:17" x14ac:dyDescent="0.2">
      <c r="A303" s="27">
        <v>298</v>
      </c>
      <c r="B303" s="28" t="s">
        <v>98</v>
      </c>
      <c r="C303" s="28" t="s">
        <v>396</v>
      </c>
      <c r="D303" s="28" t="s">
        <v>1538</v>
      </c>
      <c r="E303" s="28" t="s">
        <v>396</v>
      </c>
      <c r="F303" s="30">
        <v>5693</v>
      </c>
      <c r="G303" s="30">
        <v>236498</v>
      </c>
      <c r="H303" s="31">
        <f t="shared" si="40"/>
        <v>2.4072085176195992E-2</v>
      </c>
      <c r="I303" s="31">
        <f t="shared" si="41"/>
        <v>9.5250858771904728E-4</v>
      </c>
      <c r="J303" s="31">
        <f t="shared" si="42"/>
        <v>3.8207569044929567E-4</v>
      </c>
      <c r="K303" s="36" t="str">
        <f>IFERROR(VLOOKUP(Datos!E303,Electos!$A$4:$B$158,2,FALSE),"-.-")</f>
        <v>-.-</v>
      </c>
      <c r="L303" s="34" t="str">
        <f t="shared" si="43"/>
        <v/>
      </c>
      <c r="M303" s="34" t="str">
        <f t="shared" si="44"/>
        <v/>
      </c>
      <c r="N303" s="28"/>
      <c r="O303" s="28"/>
      <c r="P303" s="30" t="str">
        <f t="shared" si="45"/>
        <v/>
      </c>
      <c r="Q303" s="39"/>
    </row>
    <row r="304" spans="1:17" x14ac:dyDescent="0.2">
      <c r="A304" s="27">
        <v>299</v>
      </c>
      <c r="B304" s="28" t="s">
        <v>19</v>
      </c>
      <c r="C304" s="28" t="s">
        <v>228</v>
      </c>
      <c r="D304" s="28" t="s">
        <v>228</v>
      </c>
      <c r="E304" s="28" t="s">
        <v>397</v>
      </c>
      <c r="F304" s="30">
        <v>5676</v>
      </c>
      <c r="G304" s="30">
        <v>351328</v>
      </c>
      <c r="H304" s="31">
        <f t="shared" si="40"/>
        <v>1.6155842972948357E-2</v>
      </c>
      <c r="I304" s="31">
        <f t="shared" si="41"/>
        <v>9.496642796229251E-4</v>
      </c>
      <c r="J304" s="31">
        <f t="shared" si="42"/>
        <v>3.809347653241177E-4</v>
      </c>
      <c r="K304" s="36" t="str">
        <f>IFERROR(VLOOKUP(Datos!E304,Electos!$A$4:$B$158,2,FALSE),"-.-")</f>
        <v>-.-</v>
      </c>
      <c r="L304" s="34" t="str">
        <f t="shared" si="43"/>
        <v/>
      </c>
      <c r="M304" s="34" t="str">
        <f t="shared" si="44"/>
        <v/>
      </c>
      <c r="N304" s="28"/>
      <c r="O304" s="28"/>
      <c r="P304" s="30" t="str">
        <f t="shared" si="45"/>
        <v/>
      </c>
      <c r="Q304" s="39"/>
    </row>
    <row r="305" spans="1:17" x14ac:dyDescent="0.2">
      <c r="A305" s="27">
        <v>300</v>
      </c>
      <c r="B305" s="28" t="s">
        <v>11</v>
      </c>
      <c r="C305" s="28" t="s">
        <v>9</v>
      </c>
      <c r="D305" s="28" t="s">
        <v>9</v>
      </c>
      <c r="E305" s="28" t="s">
        <v>398</v>
      </c>
      <c r="F305" s="30">
        <v>5599</v>
      </c>
      <c r="G305" s="30">
        <v>393755</v>
      </c>
      <c r="H305" s="31">
        <f t="shared" si="40"/>
        <v>1.4219501974578101E-2</v>
      </c>
      <c r="I305" s="31">
        <f t="shared" si="41"/>
        <v>9.3678123706990085E-4</v>
      </c>
      <c r="J305" s="31">
        <f t="shared" si="42"/>
        <v>3.7576704563948822E-4</v>
      </c>
      <c r="K305" s="36" t="str">
        <f>IFERROR(VLOOKUP(Datos!E305,Electos!$A$4:$B$158,2,FALSE),"-.-")</f>
        <v>-.-</v>
      </c>
      <c r="L305" s="34" t="str">
        <f t="shared" si="43"/>
        <v/>
      </c>
      <c r="M305" s="34" t="str">
        <f t="shared" si="44"/>
        <v/>
      </c>
      <c r="N305" s="28"/>
      <c r="O305" s="28"/>
      <c r="P305" s="30" t="str">
        <f t="shared" si="45"/>
        <v/>
      </c>
      <c r="Q305" s="39"/>
    </row>
    <row r="306" spans="1:17" x14ac:dyDescent="0.2">
      <c r="A306" s="27">
        <v>301</v>
      </c>
      <c r="B306" s="28" t="s">
        <v>77</v>
      </c>
      <c r="C306" s="28" t="s">
        <v>12</v>
      </c>
      <c r="D306" s="28" t="s">
        <v>48</v>
      </c>
      <c r="E306" s="28" t="s">
        <v>399</v>
      </c>
      <c r="F306" s="30">
        <v>5568</v>
      </c>
      <c r="G306" s="30">
        <v>330364</v>
      </c>
      <c r="H306" s="31">
        <f t="shared" si="40"/>
        <v>1.6854136649271712E-2</v>
      </c>
      <c r="I306" s="31">
        <f t="shared" si="41"/>
        <v>9.3159455760050158E-4</v>
      </c>
      <c r="J306" s="31">
        <f t="shared" si="42"/>
        <v>3.736865351171049E-4</v>
      </c>
      <c r="K306" s="36" t="str">
        <f>IFERROR(VLOOKUP(Datos!E306,Electos!$A$4:$B$158,2,FALSE),"-.-")</f>
        <v>-.-</v>
      </c>
      <c r="L306" s="34" t="str">
        <f t="shared" si="43"/>
        <v/>
      </c>
      <c r="M306" s="34" t="str">
        <f t="shared" si="44"/>
        <v/>
      </c>
      <c r="N306" s="28"/>
      <c r="O306" s="28"/>
      <c r="P306" s="30" t="str">
        <f t="shared" si="45"/>
        <v/>
      </c>
      <c r="Q306" s="39"/>
    </row>
    <row r="307" spans="1:17" x14ac:dyDescent="0.2">
      <c r="A307" s="27">
        <v>302</v>
      </c>
      <c r="B307" s="28" t="s">
        <v>100</v>
      </c>
      <c r="C307" s="28" t="s">
        <v>400</v>
      </c>
      <c r="D307" s="28" t="s">
        <v>9</v>
      </c>
      <c r="E307" s="28" t="s">
        <v>401</v>
      </c>
      <c r="F307" s="30">
        <v>5556</v>
      </c>
      <c r="G307" s="30">
        <v>185797</v>
      </c>
      <c r="H307" s="31">
        <f t="shared" si="40"/>
        <v>2.9903604471546903E-2</v>
      </c>
      <c r="I307" s="32">
        <f t="shared" si="41"/>
        <v>9.2958681070912119E-4</v>
      </c>
      <c r="J307" s="32">
        <f t="shared" si="42"/>
        <v>3.7288117620521457E-4</v>
      </c>
      <c r="K307" s="33" t="str">
        <f>IFERROR(VLOOKUP(Datos!E307,Electos!$A$4:$B$158,2,FALSE),"-.-")</f>
        <v>Electo CC</v>
      </c>
      <c r="L307" s="34">
        <f t="shared" si="43"/>
        <v>9.2958681070912119E-4</v>
      </c>
      <c r="M307" s="34">
        <f t="shared" si="44"/>
        <v>3.7288117620521457E-4</v>
      </c>
      <c r="N307" s="28"/>
      <c r="O307" s="28"/>
      <c r="P307" s="30">
        <f t="shared" si="45"/>
        <v>5556</v>
      </c>
      <c r="Q307" s="39"/>
    </row>
    <row r="308" spans="1:17" x14ac:dyDescent="0.2">
      <c r="A308" s="27">
        <v>303</v>
      </c>
      <c r="B308" s="28" t="s">
        <v>22</v>
      </c>
      <c r="C308" s="28" t="s">
        <v>8</v>
      </c>
      <c r="D308" s="28" t="s">
        <v>9</v>
      </c>
      <c r="E308" s="28" t="s">
        <v>402</v>
      </c>
      <c r="F308" s="30">
        <v>5512</v>
      </c>
      <c r="G308" s="30">
        <v>334014</v>
      </c>
      <c r="H308" s="31">
        <f t="shared" si="40"/>
        <v>1.6502302298706042E-2</v>
      </c>
      <c r="I308" s="31">
        <f t="shared" si="41"/>
        <v>9.2222507210739301E-4</v>
      </c>
      <c r="J308" s="31">
        <f t="shared" si="42"/>
        <v>3.6992819352828346E-4</v>
      </c>
      <c r="K308" s="36" t="str">
        <f>IFERROR(VLOOKUP(Datos!E308,Electos!$A$4:$B$158,2,FALSE),"-.-")</f>
        <v>-.-</v>
      </c>
      <c r="L308" s="34" t="str">
        <f t="shared" si="43"/>
        <v/>
      </c>
      <c r="M308" s="34" t="str">
        <f t="shared" si="44"/>
        <v/>
      </c>
      <c r="N308" s="28"/>
      <c r="O308" s="28"/>
      <c r="P308" s="30" t="str">
        <f t="shared" si="45"/>
        <v/>
      </c>
      <c r="Q308" s="39"/>
    </row>
    <row r="309" spans="1:17" x14ac:dyDescent="0.2">
      <c r="A309" s="27">
        <v>304</v>
      </c>
      <c r="B309" s="28" t="s">
        <v>86</v>
      </c>
      <c r="C309" s="28" t="s">
        <v>403</v>
      </c>
      <c r="D309" s="28" t="s">
        <v>403</v>
      </c>
      <c r="E309" s="28" t="s">
        <v>404</v>
      </c>
      <c r="F309" s="30">
        <v>5501</v>
      </c>
      <c r="G309" s="30">
        <v>199058</v>
      </c>
      <c r="H309" s="31">
        <f t="shared" si="40"/>
        <v>2.7635161611188699E-2</v>
      </c>
      <c r="I309" s="31">
        <f t="shared" si="41"/>
        <v>9.2038463745696103E-4</v>
      </c>
      <c r="J309" s="31">
        <f t="shared" si="42"/>
        <v>3.6918994785905065E-4</v>
      </c>
      <c r="K309" s="36" t="str">
        <f>IFERROR(VLOOKUP(Datos!E309,Electos!$A$4:$B$158,2,FALSE),"-.-")</f>
        <v>-.-</v>
      </c>
      <c r="L309" s="34" t="str">
        <f t="shared" si="43"/>
        <v/>
      </c>
      <c r="M309" s="34" t="str">
        <f t="shared" si="44"/>
        <v/>
      </c>
      <c r="N309" s="28"/>
      <c r="O309" s="28"/>
      <c r="P309" s="30" t="str">
        <f t="shared" si="45"/>
        <v/>
      </c>
      <c r="Q309" s="39"/>
    </row>
    <row r="310" spans="1:17" x14ac:dyDescent="0.2">
      <c r="A310" s="27">
        <v>305</v>
      </c>
      <c r="B310" s="28" t="s">
        <v>77</v>
      </c>
      <c r="C310" s="28" t="s">
        <v>187</v>
      </c>
      <c r="D310" s="28" t="s">
        <v>9</v>
      </c>
      <c r="E310" s="28" t="s">
        <v>405</v>
      </c>
      <c r="F310" s="30">
        <v>5456</v>
      </c>
      <c r="G310" s="30">
        <v>330364</v>
      </c>
      <c r="H310" s="31">
        <f t="shared" si="40"/>
        <v>1.6515116659200156E-2</v>
      </c>
      <c r="I310" s="31">
        <f t="shared" si="41"/>
        <v>9.1285558661428456E-4</v>
      </c>
      <c r="J310" s="31">
        <f t="shared" si="42"/>
        <v>3.6616985193946197E-4</v>
      </c>
      <c r="K310" s="36" t="str">
        <f>IFERROR(VLOOKUP(Datos!E310,Electos!$A$4:$B$158,2,FALSE),"-.-")</f>
        <v>-.-</v>
      </c>
      <c r="L310" s="34" t="str">
        <f t="shared" si="43"/>
        <v/>
      </c>
      <c r="M310" s="34" t="str">
        <f t="shared" si="44"/>
        <v/>
      </c>
      <c r="N310" s="28"/>
      <c r="O310" s="28"/>
      <c r="P310" s="30" t="str">
        <f t="shared" si="45"/>
        <v/>
      </c>
      <c r="Q310" s="39"/>
    </row>
    <row r="311" spans="1:17" x14ac:dyDescent="0.2">
      <c r="A311" s="27">
        <v>306</v>
      </c>
      <c r="B311" s="28" t="s">
        <v>7</v>
      </c>
      <c r="C311" s="28" t="s">
        <v>8</v>
      </c>
      <c r="D311" s="28" t="s">
        <v>38</v>
      </c>
      <c r="E311" s="28" t="s">
        <v>406</v>
      </c>
      <c r="F311" s="30">
        <v>5446</v>
      </c>
      <c r="G311" s="30">
        <v>474183</v>
      </c>
      <c r="H311" s="31">
        <f t="shared" si="40"/>
        <v>1.1485017387801756E-2</v>
      </c>
      <c r="I311" s="31">
        <f t="shared" si="41"/>
        <v>9.1118246420480086E-4</v>
      </c>
      <c r="J311" s="31">
        <f t="shared" si="42"/>
        <v>3.6549871951288673E-4</v>
      </c>
      <c r="K311" s="36" t="str">
        <f>IFERROR(VLOOKUP(Datos!E311,Electos!$A$4:$B$158,2,FALSE),"-.-")</f>
        <v>-.-</v>
      </c>
      <c r="L311" s="34" t="str">
        <f t="shared" si="43"/>
        <v/>
      </c>
      <c r="M311" s="34" t="str">
        <f t="shared" si="44"/>
        <v/>
      </c>
      <c r="N311" s="28"/>
      <c r="O311" s="28"/>
      <c r="P311" s="30" t="str">
        <f t="shared" si="45"/>
        <v/>
      </c>
      <c r="Q311" s="39"/>
    </row>
    <row r="312" spans="1:17" x14ac:dyDescent="0.2">
      <c r="A312" s="27">
        <v>307</v>
      </c>
      <c r="B312" s="28" t="s">
        <v>60</v>
      </c>
      <c r="C312" s="28" t="s">
        <v>12</v>
      </c>
      <c r="D312" s="28" t="s">
        <v>48</v>
      </c>
      <c r="E312" s="28" t="s">
        <v>407</v>
      </c>
      <c r="F312" s="30">
        <v>5441</v>
      </c>
      <c r="G312" s="30">
        <v>166839</v>
      </c>
      <c r="H312" s="31">
        <f t="shared" si="40"/>
        <v>3.2612278903613665E-2</v>
      </c>
      <c r="I312" s="32">
        <f t="shared" si="41"/>
        <v>9.1034590300005907E-4</v>
      </c>
      <c r="J312" s="32">
        <f t="shared" si="42"/>
        <v>3.6516315329959909E-4</v>
      </c>
      <c r="K312" s="33" t="str">
        <f>IFERROR(VLOOKUP(Datos!E312,Electos!$A$4:$B$158,2,FALSE),"-.-")</f>
        <v>Electo CC</v>
      </c>
      <c r="L312" s="34">
        <f t="shared" si="43"/>
        <v>9.1034590300005907E-4</v>
      </c>
      <c r="M312" s="34">
        <f t="shared" si="44"/>
        <v>3.6516315329959909E-4</v>
      </c>
      <c r="N312" s="28"/>
      <c r="O312" s="28"/>
      <c r="P312" s="30">
        <f t="shared" si="45"/>
        <v>5441</v>
      </c>
      <c r="Q312" s="39"/>
    </row>
    <row r="313" spans="1:17" x14ac:dyDescent="0.2">
      <c r="A313" s="27">
        <v>308</v>
      </c>
      <c r="B313" s="28" t="s">
        <v>86</v>
      </c>
      <c r="C313" s="28" t="s">
        <v>31</v>
      </c>
      <c r="D313" s="28" t="s">
        <v>32</v>
      </c>
      <c r="E313" s="28" t="s">
        <v>408</v>
      </c>
      <c r="F313" s="30">
        <v>5437</v>
      </c>
      <c r="G313" s="30">
        <v>199058</v>
      </c>
      <c r="H313" s="31">
        <f t="shared" si="40"/>
        <v>2.7313647278682594E-2</v>
      </c>
      <c r="I313" s="31">
        <f t="shared" si="41"/>
        <v>9.0967665403626557E-4</v>
      </c>
      <c r="J313" s="31">
        <f t="shared" si="42"/>
        <v>3.6489470032896896E-4</v>
      </c>
      <c r="K313" s="36" t="str">
        <f>IFERROR(VLOOKUP(Datos!E313,Electos!$A$4:$B$158,2,FALSE),"-.-")</f>
        <v>-.-</v>
      </c>
      <c r="L313" s="34" t="str">
        <f t="shared" si="43"/>
        <v/>
      </c>
      <c r="M313" s="34" t="str">
        <f t="shared" si="44"/>
        <v/>
      </c>
      <c r="N313" s="28"/>
      <c r="O313" s="28"/>
      <c r="P313" s="30" t="str">
        <f t="shared" si="45"/>
        <v/>
      </c>
      <c r="Q313" s="39"/>
    </row>
    <row r="314" spans="1:17" x14ac:dyDescent="0.2">
      <c r="A314" s="27">
        <v>309</v>
      </c>
      <c r="B314" s="28" t="s">
        <v>98</v>
      </c>
      <c r="C314" s="28" t="s">
        <v>409</v>
      </c>
      <c r="D314" s="28" t="s">
        <v>1538</v>
      </c>
      <c r="E314" s="28" t="s">
        <v>409</v>
      </c>
      <c r="F314" s="30">
        <v>5404</v>
      </c>
      <c r="G314" s="30">
        <v>236498</v>
      </c>
      <c r="H314" s="31">
        <f t="shared" si="40"/>
        <v>2.2850087527167249E-2</v>
      </c>
      <c r="I314" s="31">
        <f t="shared" si="41"/>
        <v>9.041553500849695E-4</v>
      </c>
      <c r="J314" s="31">
        <f t="shared" si="42"/>
        <v>3.626799633212706E-4</v>
      </c>
      <c r="K314" s="36" t="str">
        <f>IFERROR(VLOOKUP(Datos!E314,Electos!$A$4:$B$158,2,FALSE),"-.-")</f>
        <v>-.-</v>
      </c>
      <c r="L314" s="34" t="str">
        <f t="shared" si="43"/>
        <v/>
      </c>
      <c r="M314" s="34" t="str">
        <f t="shared" si="44"/>
        <v/>
      </c>
      <c r="N314" s="28"/>
      <c r="O314" s="28"/>
      <c r="P314" s="30" t="str">
        <f t="shared" si="45"/>
        <v/>
      </c>
      <c r="Q314" s="39"/>
    </row>
    <row r="315" spans="1:17" x14ac:dyDescent="0.2">
      <c r="A315" s="27">
        <v>310</v>
      </c>
      <c r="B315" s="28" t="s">
        <v>14</v>
      </c>
      <c r="C315" s="28" t="s">
        <v>410</v>
      </c>
      <c r="D315" s="28" t="s">
        <v>9</v>
      </c>
      <c r="E315" s="28" t="s">
        <v>411</v>
      </c>
      <c r="F315" s="30">
        <v>5403</v>
      </c>
      <c r="G315" s="30">
        <v>437492</v>
      </c>
      <c r="H315" s="31">
        <f t="shared" si="40"/>
        <v>1.2349940113190641E-2</v>
      </c>
      <c r="I315" s="31">
        <f t="shared" si="41"/>
        <v>9.039880378440212E-4</v>
      </c>
      <c r="J315" s="31">
        <f t="shared" si="42"/>
        <v>3.6261285007861308E-4</v>
      </c>
      <c r="K315" s="36" t="str">
        <f>IFERROR(VLOOKUP(Datos!E315,Electos!$A$4:$B$158,2,FALSE),"-.-")</f>
        <v>-.-</v>
      </c>
      <c r="L315" s="34" t="str">
        <f t="shared" si="43"/>
        <v/>
      </c>
      <c r="M315" s="34" t="str">
        <f t="shared" si="44"/>
        <v/>
      </c>
      <c r="N315" s="28"/>
      <c r="O315" s="28"/>
      <c r="P315" s="30" t="str">
        <f t="shared" si="45"/>
        <v/>
      </c>
      <c r="Q315" s="39"/>
    </row>
    <row r="316" spans="1:17" x14ac:dyDescent="0.2">
      <c r="A316" s="27">
        <v>311</v>
      </c>
      <c r="B316" s="28" t="s">
        <v>111</v>
      </c>
      <c r="C316" s="28" t="s">
        <v>12</v>
      </c>
      <c r="D316" s="28" t="s">
        <v>9</v>
      </c>
      <c r="E316" s="28" t="s">
        <v>412</v>
      </c>
      <c r="F316" s="30">
        <v>5396</v>
      </c>
      <c r="G316" s="30">
        <v>154577</v>
      </c>
      <c r="H316" s="31">
        <f t="shared" si="40"/>
        <v>3.4908168744379825E-2</v>
      </c>
      <c r="I316" s="31">
        <f t="shared" si="41"/>
        <v>9.0281685215738261E-4</v>
      </c>
      <c r="J316" s="31">
        <f t="shared" si="42"/>
        <v>3.621430573800104E-4</v>
      </c>
      <c r="K316" s="36" t="str">
        <f>IFERROR(VLOOKUP(Datos!E316,Electos!$A$4:$B$158,2,FALSE),"-.-")</f>
        <v>-.-</v>
      </c>
      <c r="L316" s="34" t="str">
        <f t="shared" si="43"/>
        <v/>
      </c>
      <c r="M316" s="34" t="str">
        <f t="shared" si="44"/>
        <v/>
      </c>
      <c r="N316" s="28"/>
      <c r="O316" s="28"/>
      <c r="P316" s="30" t="str">
        <f t="shared" si="45"/>
        <v/>
      </c>
      <c r="Q316" s="39"/>
    </row>
    <row r="317" spans="1:17" x14ac:dyDescent="0.2">
      <c r="A317" s="27">
        <v>312</v>
      </c>
      <c r="B317" s="28" t="s">
        <v>14</v>
      </c>
      <c r="C317" s="28" t="s">
        <v>182</v>
      </c>
      <c r="D317" s="28" t="s">
        <v>9</v>
      </c>
      <c r="E317" s="28" t="s">
        <v>413</v>
      </c>
      <c r="F317" s="30">
        <v>5385</v>
      </c>
      <c r="G317" s="30">
        <v>437492</v>
      </c>
      <c r="H317" s="31">
        <f t="shared" si="40"/>
        <v>1.2308796503707496E-2</v>
      </c>
      <c r="I317" s="31">
        <f t="shared" si="41"/>
        <v>9.0097641750695062E-4</v>
      </c>
      <c r="J317" s="31">
        <f t="shared" si="42"/>
        <v>3.6140481171077765E-4</v>
      </c>
      <c r="K317" s="36" t="str">
        <f>IFERROR(VLOOKUP(Datos!E317,Electos!$A$4:$B$158,2,FALSE),"-.-")</f>
        <v>-.-</v>
      </c>
      <c r="L317" s="34" t="str">
        <f t="shared" si="43"/>
        <v/>
      </c>
      <c r="M317" s="34" t="str">
        <f t="shared" si="44"/>
        <v/>
      </c>
      <c r="N317" s="28"/>
      <c r="O317" s="28"/>
      <c r="P317" s="30" t="str">
        <f t="shared" si="45"/>
        <v/>
      </c>
      <c r="Q317" s="39"/>
    </row>
    <row r="318" spans="1:17" x14ac:dyDescent="0.2">
      <c r="A318" s="27">
        <v>313</v>
      </c>
      <c r="B318" s="28" t="s">
        <v>25</v>
      </c>
      <c r="C318" s="28" t="s">
        <v>8</v>
      </c>
      <c r="D318" s="28" t="s">
        <v>124</v>
      </c>
      <c r="E318" s="28" t="s">
        <v>414</v>
      </c>
      <c r="F318" s="30">
        <v>5354</v>
      </c>
      <c r="G318" s="30">
        <v>324466</v>
      </c>
      <c r="H318" s="31">
        <f t="shared" si="40"/>
        <v>1.6500958497962806E-2</v>
      </c>
      <c r="I318" s="31">
        <f t="shared" si="41"/>
        <v>8.9578973803755124E-4</v>
      </c>
      <c r="J318" s="31">
        <f t="shared" si="42"/>
        <v>3.5932430118839432E-4</v>
      </c>
      <c r="K318" s="36" t="str">
        <f>IFERROR(VLOOKUP(Datos!E318,Electos!$A$4:$B$158,2,FALSE),"-.-")</f>
        <v>-.-</v>
      </c>
      <c r="L318" s="34" t="str">
        <f t="shared" si="43"/>
        <v/>
      </c>
      <c r="M318" s="34" t="str">
        <f t="shared" si="44"/>
        <v/>
      </c>
      <c r="N318" s="28"/>
      <c r="O318" s="28"/>
      <c r="P318" s="30" t="str">
        <f t="shared" si="45"/>
        <v/>
      </c>
      <c r="Q318" s="39"/>
    </row>
    <row r="319" spans="1:17" x14ac:dyDescent="0.2">
      <c r="A319" s="27">
        <v>314</v>
      </c>
      <c r="B319" s="28" t="s">
        <v>47</v>
      </c>
      <c r="C319" s="28" t="s">
        <v>31</v>
      </c>
      <c r="D319" s="28" t="s">
        <v>156</v>
      </c>
      <c r="E319" s="28" t="s">
        <v>415</v>
      </c>
      <c r="F319" s="30">
        <v>5340</v>
      </c>
      <c r="G319" s="30">
        <v>182071</v>
      </c>
      <c r="H319" s="31">
        <f t="shared" si="40"/>
        <v>2.9329217722756509E-2</v>
      </c>
      <c r="I319" s="31">
        <f t="shared" si="41"/>
        <v>8.9344736666427415E-4</v>
      </c>
      <c r="J319" s="31">
        <f t="shared" si="42"/>
        <v>3.5838471579118897E-4</v>
      </c>
      <c r="K319" s="36" t="str">
        <f>IFERROR(VLOOKUP(Datos!E319,Electos!$A$4:$B$158,2,FALSE),"-.-")</f>
        <v>-.-</v>
      </c>
      <c r="L319" s="34" t="str">
        <f t="shared" si="43"/>
        <v/>
      </c>
      <c r="M319" s="34" t="str">
        <f t="shared" si="44"/>
        <v/>
      </c>
      <c r="N319" s="28"/>
      <c r="O319" s="28"/>
      <c r="P319" s="30" t="str">
        <f t="shared" si="45"/>
        <v/>
      </c>
      <c r="Q319" s="39"/>
    </row>
    <row r="320" spans="1:17" x14ac:dyDescent="0.2">
      <c r="A320" s="27">
        <v>315</v>
      </c>
      <c r="B320" s="28" t="s">
        <v>44</v>
      </c>
      <c r="C320" s="28" t="s">
        <v>360</v>
      </c>
      <c r="D320" s="28" t="s">
        <v>9</v>
      </c>
      <c r="E320" s="28" t="s">
        <v>416</v>
      </c>
      <c r="F320" s="30">
        <v>5335</v>
      </c>
      <c r="G320" s="30">
        <v>248286</v>
      </c>
      <c r="H320" s="31">
        <f t="shared" si="40"/>
        <v>2.1487317045665078E-2</v>
      </c>
      <c r="I320" s="31">
        <f t="shared" si="41"/>
        <v>8.9261080545953225E-4</v>
      </c>
      <c r="J320" s="31">
        <f t="shared" si="42"/>
        <v>3.5804914957790132E-4</v>
      </c>
      <c r="K320" s="36" t="str">
        <f>IFERROR(VLOOKUP(Datos!E320,Electos!$A$4:$B$158,2,FALSE),"-.-")</f>
        <v>-.-</v>
      </c>
      <c r="L320" s="34" t="str">
        <f t="shared" si="43"/>
        <v/>
      </c>
      <c r="M320" s="34" t="str">
        <f t="shared" si="44"/>
        <v/>
      </c>
      <c r="N320" s="28"/>
      <c r="O320" s="28"/>
      <c r="P320" s="30" t="str">
        <f t="shared" si="45"/>
        <v/>
      </c>
      <c r="Q320" s="39"/>
    </row>
    <row r="321" spans="1:17" x14ac:dyDescent="0.2">
      <c r="A321" s="27">
        <v>316</v>
      </c>
      <c r="B321" s="28" t="s">
        <v>111</v>
      </c>
      <c r="C321" s="28" t="s">
        <v>31</v>
      </c>
      <c r="D321" s="28" t="s">
        <v>32</v>
      </c>
      <c r="E321" s="28" t="s">
        <v>417</v>
      </c>
      <c r="F321" s="30">
        <v>5319</v>
      </c>
      <c r="G321" s="30">
        <v>154577</v>
      </c>
      <c r="H321" s="31">
        <f t="shared" si="40"/>
        <v>3.441003512812385E-2</v>
      </c>
      <c r="I321" s="31">
        <f t="shared" si="41"/>
        <v>8.8993380960435847E-4</v>
      </c>
      <c r="J321" s="31">
        <f t="shared" si="42"/>
        <v>3.5697533769538093E-4</v>
      </c>
      <c r="K321" s="36" t="str">
        <f>IFERROR(VLOOKUP(Datos!E321,Electos!$A$4:$B$158,2,FALSE),"-.-")</f>
        <v>-.-</v>
      </c>
      <c r="L321" s="34" t="str">
        <f t="shared" si="43"/>
        <v/>
      </c>
      <c r="M321" s="34" t="str">
        <f t="shared" si="44"/>
        <v/>
      </c>
      <c r="N321" s="28"/>
      <c r="O321" s="28"/>
      <c r="P321" s="30" t="str">
        <f t="shared" si="45"/>
        <v/>
      </c>
      <c r="Q321" s="39"/>
    </row>
    <row r="322" spans="1:17" x14ac:dyDescent="0.2">
      <c r="A322" s="27">
        <v>317</v>
      </c>
      <c r="B322" s="28" t="s">
        <v>86</v>
      </c>
      <c r="C322" s="28" t="s">
        <v>9</v>
      </c>
      <c r="D322" s="28" t="s">
        <v>9</v>
      </c>
      <c r="E322" s="28" t="s">
        <v>418</v>
      </c>
      <c r="F322" s="30">
        <v>5310</v>
      </c>
      <c r="G322" s="30">
        <v>199058</v>
      </c>
      <c r="H322" s="31">
        <f t="shared" si="40"/>
        <v>2.6675642275115794E-2</v>
      </c>
      <c r="I322" s="31">
        <f t="shared" si="41"/>
        <v>8.8842799943582317E-4</v>
      </c>
      <c r="J322" s="31">
        <f t="shared" si="42"/>
        <v>3.5637131851146316E-4</v>
      </c>
      <c r="K322" s="36" t="str">
        <f>IFERROR(VLOOKUP(Datos!E322,Electos!$A$4:$B$158,2,FALSE),"-.-")</f>
        <v>-.-</v>
      </c>
      <c r="L322" s="34" t="str">
        <f t="shared" si="43"/>
        <v/>
      </c>
      <c r="M322" s="34" t="str">
        <f t="shared" si="44"/>
        <v/>
      </c>
      <c r="N322" s="28"/>
      <c r="O322" s="28"/>
      <c r="P322" s="30" t="str">
        <f t="shared" si="45"/>
        <v/>
      </c>
      <c r="Q322" s="39"/>
    </row>
    <row r="323" spans="1:17" x14ac:dyDescent="0.2">
      <c r="A323" s="27">
        <v>318</v>
      </c>
      <c r="B323" s="28" t="s">
        <v>86</v>
      </c>
      <c r="C323" s="28" t="s">
        <v>12</v>
      </c>
      <c r="D323" s="28" t="s">
        <v>48</v>
      </c>
      <c r="E323" s="28" t="s">
        <v>419</v>
      </c>
      <c r="F323" s="30">
        <v>5298</v>
      </c>
      <c r="G323" s="30">
        <v>199058</v>
      </c>
      <c r="H323" s="31">
        <f t="shared" si="40"/>
        <v>2.66153583377709E-2</v>
      </c>
      <c r="I323" s="31">
        <f t="shared" si="41"/>
        <v>8.8642025254444278E-4</v>
      </c>
      <c r="J323" s="31">
        <f t="shared" si="42"/>
        <v>3.5556595959957289E-4</v>
      </c>
      <c r="K323" s="36" t="str">
        <f>IFERROR(VLOOKUP(Datos!E323,Electos!$A$4:$B$158,2,FALSE),"-.-")</f>
        <v>-.-</v>
      </c>
      <c r="L323" s="34" t="str">
        <f t="shared" si="43"/>
        <v/>
      </c>
      <c r="M323" s="34" t="str">
        <f t="shared" si="44"/>
        <v/>
      </c>
      <c r="N323" s="28"/>
      <c r="O323" s="28"/>
      <c r="P323" s="30" t="str">
        <f t="shared" si="45"/>
        <v/>
      </c>
      <c r="Q323" s="39"/>
    </row>
    <row r="324" spans="1:17" x14ac:dyDescent="0.2">
      <c r="A324" s="27">
        <v>319</v>
      </c>
      <c r="B324" s="28" t="s">
        <v>19</v>
      </c>
      <c r="C324" s="28" t="s">
        <v>31</v>
      </c>
      <c r="D324" s="28" t="s">
        <v>9</v>
      </c>
      <c r="E324" s="28" t="s">
        <v>420</v>
      </c>
      <c r="F324" s="30">
        <v>5292</v>
      </c>
      <c r="G324" s="30">
        <v>351328</v>
      </c>
      <c r="H324" s="31">
        <f t="shared" si="40"/>
        <v>1.5062847253848256E-2</v>
      </c>
      <c r="I324" s="31">
        <f t="shared" si="41"/>
        <v>8.8541637909875259E-4</v>
      </c>
      <c r="J324" s="31">
        <f t="shared" si="42"/>
        <v>3.5516328014362772E-4</v>
      </c>
      <c r="K324" s="36" t="str">
        <f>IFERROR(VLOOKUP(Datos!E324,Electos!$A$4:$B$158,2,FALSE),"-.-")</f>
        <v>-.-</v>
      </c>
      <c r="L324" s="34" t="str">
        <f t="shared" si="43"/>
        <v/>
      </c>
      <c r="M324" s="34" t="str">
        <f t="shared" si="44"/>
        <v/>
      </c>
      <c r="N324" s="28"/>
      <c r="O324" s="28"/>
      <c r="P324" s="30" t="str">
        <f t="shared" si="45"/>
        <v/>
      </c>
      <c r="Q324" s="39"/>
    </row>
    <row r="325" spans="1:17" x14ac:dyDescent="0.2">
      <c r="A325" s="27">
        <v>320</v>
      </c>
      <c r="B325" s="28" t="s">
        <v>143</v>
      </c>
      <c r="C325" s="28" t="s">
        <v>148</v>
      </c>
      <c r="D325" s="28" t="s">
        <v>9</v>
      </c>
      <c r="E325" s="28" t="s">
        <v>421</v>
      </c>
      <c r="F325" s="30">
        <v>5285</v>
      </c>
      <c r="G325" s="30">
        <v>129164</v>
      </c>
      <c r="H325" s="31">
        <f t="shared" si="40"/>
        <v>4.0916973769781054E-2</v>
      </c>
      <c r="I325" s="31">
        <f t="shared" si="41"/>
        <v>8.8424519341211399E-4</v>
      </c>
      <c r="J325" s="31">
        <f t="shared" si="42"/>
        <v>3.5469348744502505E-4</v>
      </c>
      <c r="K325" s="36" t="str">
        <f>IFERROR(VLOOKUP(Datos!E325,Electos!$A$4:$B$158,2,FALSE),"-.-")</f>
        <v>-.-</v>
      </c>
      <c r="L325" s="34" t="str">
        <f t="shared" si="43"/>
        <v/>
      </c>
      <c r="M325" s="34" t="str">
        <f t="shared" si="44"/>
        <v/>
      </c>
      <c r="N325" s="28"/>
      <c r="O325" s="28"/>
      <c r="P325" s="30" t="str">
        <f t="shared" si="45"/>
        <v/>
      </c>
      <c r="Q325" s="39"/>
    </row>
    <row r="326" spans="1:17" x14ac:dyDescent="0.2">
      <c r="A326" s="27">
        <v>321</v>
      </c>
      <c r="B326" s="28" t="s">
        <v>44</v>
      </c>
      <c r="C326" s="28" t="s">
        <v>45</v>
      </c>
      <c r="D326" s="28" t="s">
        <v>9</v>
      </c>
      <c r="E326" s="28" t="s">
        <v>422</v>
      </c>
      <c r="F326" s="30">
        <v>5284</v>
      </c>
      <c r="G326" s="30">
        <v>248286</v>
      </c>
      <c r="H326" s="31">
        <f t="shared" ref="H326:H389" si="46">F326/G326</f>
        <v>2.1281908766503144E-2</v>
      </c>
      <c r="I326" s="31">
        <f t="shared" ref="I326:I389" si="47">F326/$I$5</f>
        <v>8.8407788117116559E-4</v>
      </c>
      <c r="J326" s="31">
        <f t="shared" ref="J326:J389" si="48">F326/$J$5</f>
        <v>3.5462637420236753E-4</v>
      </c>
      <c r="K326" s="36" t="str">
        <f>IFERROR(VLOOKUP(Datos!E326,Electos!$A$4:$B$158,2,FALSE),"-.-")</f>
        <v>-.-</v>
      </c>
      <c r="L326" s="34" t="str">
        <f t="shared" ref="L326:L389" si="49">IF(K326="Electo CC",I326,"")</f>
        <v/>
      </c>
      <c r="M326" s="34" t="str">
        <f t="shared" ref="M326:M389" si="50">IF(K326="Electo CC",J326,"")</f>
        <v/>
      </c>
      <c r="N326" s="28"/>
      <c r="O326" s="28"/>
      <c r="P326" s="30" t="str">
        <f t="shared" ref="P326:P389" si="51">IF(K326="Electo CC",F326,"")</f>
        <v/>
      </c>
      <c r="Q326" s="39"/>
    </row>
    <row r="327" spans="1:17" x14ac:dyDescent="0.2">
      <c r="A327" s="27">
        <v>322</v>
      </c>
      <c r="B327" s="28" t="s">
        <v>44</v>
      </c>
      <c r="C327" s="28" t="s">
        <v>45</v>
      </c>
      <c r="D327" s="28" t="s">
        <v>9</v>
      </c>
      <c r="E327" s="28" t="s">
        <v>423</v>
      </c>
      <c r="F327" s="30">
        <v>5278</v>
      </c>
      <c r="G327" s="30">
        <v>248286</v>
      </c>
      <c r="H327" s="31">
        <f t="shared" si="46"/>
        <v>2.1257743086601742E-2</v>
      </c>
      <c r="I327" s="31">
        <f t="shared" si="47"/>
        <v>8.8307400772547539E-4</v>
      </c>
      <c r="J327" s="31">
        <f t="shared" si="48"/>
        <v>3.5422369474642237E-4</v>
      </c>
      <c r="K327" s="36" t="str">
        <f>IFERROR(VLOOKUP(Datos!E327,Electos!$A$4:$B$158,2,FALSE),"-.-")</f>
        <v>-.-</v>
      </c>
      <c r="L327" s="34" t="str">
        <f t="shared" si="49"/>
        <v/>
      </c>
      <c r="M327" s="34" t="str">
        <f t="shared" si="50"/>
        <v/>
      </c>
      <c r="N327" s="28"/>
      <c r="O327" s="28"/>
      <c r="P327" s="30" t="str">
        <f t="shared" si="51"/>
        <v/>
      </c>
      <c r="Q327" s="39"/>
    </row>
    <row r="328" spans="1:17" x14ac:dyDescent="0.2">
      <c r="A328" s="27">
        <v>323</v>
      </c>
      <c r="B328" s="28" t="s">
        <v>166</v>
      </c>
      <c r="C328" s="28" t="s">
        <v>12</v>
      </c>
      <c r="D328" s="28" t="s">
        <v>9</v>
      </c>
      <c r="E328" s="28" t="s">
        <v>424</v>
      </c>
      <c r="F328" s="30">
        <v>5275</v>
      </c>
      <c r="G328" s="30">
        <v>199214</v>
      </c>
      <c r="H328" s="31">
        <f t="shared" si="46"/>
        <v>2.6479062716475751E-2</v>
      </c>
      <c r="I328" s="31">
        <f t="shared" si="47"/>
        <v>8.8257207100263029E-4</v>
      </c>
      <c r="J328" s="31">
        <f t="shared" si="48"/>
        <v>3.5402235501844976E-4</v>
      </c>
      <c r="K328" s="36" t="str">
        <f>IFERROR(VLOOKUP(Datos!E328,Electos!$A$4:$B$158,2,FALSE),"-.-")</f>
        <v>-.-</v>
      </c>
      <c r="L328" s="34" t="str">
        <f t="shared" si="49"/>
        <v/>
      </c>
      <c r="M328" s="34" t="str">
        <f t="shared" si="50"/>
        <v/>
      </c>
      <c r="N328" s="28"/>
      <c r="O328" s="28"/>
      <c r="P328" s="30" t="str">
        <f t="shared" si="51"/>
        <v/>
      </c>
      <c r="Q328" s="39"/>
    </row>
    <row r="329" spans="1:17" x14ac:dyDescent="0.2">
      <c r="A329" s="27">
        <v>324</v>
      </c>
      <c r="B329" s="28" t="s">
        <v>155</v>
      </c>
      <c r="C329" s="28" t="s">
        <v>12</v>
      </c>
      <c r="D329" s="28" t="s">
        <v>64</v>
      </c>
      <c r="E329" s="28" t="s">
        <v>425</v>
      </c>
      <c r="F329" s="30">
        <v>5269</v>
      </c>
      <c r="G329" s="30">
        <v>97995</v>
      </c>
      <c r="H329" s="31">
        <f t="shared" si="46"/>
        <v>5.3768049390275012E-2</v>
      </c>
      <c r="I329" s="31">
        <f t="shared" si="47"/>
        <v>8.815681975569401E-4</v>
      </c>
      <c r="J329" s="31">
        <f t="shared" si="48"/>
        <v>3.536196755625046E-4</v>
      </c>
      <c r="K329" s="36" t="str">
        <f>IFERROR(VLOOKUP(Datos!E329,Electos!$A$4:$B$158,2,FALSE),"-.-")</f>
        <v>-.-</v>
      </c>
      <c r="L329" s="34" t="str">
        <f t="shared" si="49"/>
        <v/>
      </c>
      <c r="M329" s="34" t="str">
        <f t="shared" si="50"/>
        <v/>
      </c>
      <c r="N329" s="28"/>
      <c r="O329" s="28"/>
      <c r="P329" s="30" t="str">
        <f t="shared" si="51"/>
        <v/>
      </c>
      <c r="Q329" s="39"/>
    </row>
    <row r="330" spans="1:17" x14ac:dyDescent="0.2">
      <c r="A330" s="27">
        <v>325</v>
      </c>
      <c r="B330" s="28" t="s">
        <v>22</v>
      </c>
      <c r="C330" s="28" t="s">
        <v>31</v>
      </c>
      <c r="D330" s="28" t="s">
        <v>156</v>
      </c>
      <c r="E330" s="28" t="s">
        <v>426</v>
      </c>
      <c r="F330" s="30">
        <v>5257</v>
      </c>
      <c r="G330" s="30">
        <v>334014</v>
      </c>
      <c r="H330" s="31">
        <f t="shared" si="46"/>
        <v>1.5738861245337021E-2</v>
      </c>
      <c r="I330" s="31">
        <f t="shared" si="47"/>
        <v>8.7956045066555971E-4</v>
      </c>
      <c r="J330" s="31">
        <f t="shared" si="48"/>
        <v>3.5281431665061427E-4</v>
      </c>
      <c r="K330" s="36" t="str">
        <f>IFERROR(VLOOKUP(Datos!E330,Electos!$A$4:$B$158,2,FALSE),"-.-")</f>
        <v>-.-</v>
      </c>
      <c r="L330" s="34" t="str">
        <f t="shared" si="49"/>
        <v/>
      </c>
      <c r="M330" s="34" t="str">
        <f t="shared" si="50"/>
        <v/>
      </c>
      <c r="N330" s="28"/>
      <c r="O330" s="28"/>
      <c r="P330" s="30" t="str">
        <f t="shared" si="51"/>
        <v/>
      </c>
      <c r="Q330" s="39"/>
    </row>
    <row r="331" spans="1:17" x14ac:dyDescent="0.2">
      <c r="A331" s="27">
        <v>326</v>
      </c>
      <c r="B331" s="28" t="s">
        <v>63</v>
      </c>
      <c r="C331" s="28" t="s">
        <v>427</v>
      </c>
      <c r="D331" s="28" t="s">
        <v>9</v>
      </c>
      <c r="E331" s="28" t="s">
        <v>428</v>
      </c>
      <c r="F331" s="30">
        <v>5257</v>
      </c>
      <c r="G331" s="30">
        <v>113669</v>
      </c>
      <c r="H331" s="31">
        <f t="shared" si="46"/>
        <v>4.6248317483218816E-2</v>
      </c>
      <c r="I331" s="31">
        <f t="shared" si="47"/>
        <v>8.7956045066555971E-4</v>
      </c>
      <c r="J331" s="31">
        <f t="shared" si="48"/>
        <v>3.5281431665061427E-4</v>
      </c>
      <c r="K331" s="36" t="str">
        <f>IFERROR(VLOOKUP(Datos!E331,Electos!$A$4:$B$158,2,FALSE),"-.-")</f>
        <v>-.-</v>
      </c>
      <c r="L331" s="34" t="str">
        <f t="shared" si="49"/>
        <v/>
      </c>
      <c r="M331" s="34" t="str">
        <f t="shared" si="50"/>
        <v/>
      </c>
      <c r="N331" s="28"/>
      <c r="O331" s="28"/>
      <c r="P331" s="30" t="str">
        <f t="shared" si="51"/>
        <v/>
      </c>
      <c r="Q331" s="39"/>
    </row>
    <row r="332" spans="1:17" x14ac:dyDescent="0.2">
      <c r="A332" s="27">
        <v>327</v>
      </c>
      <c r="B332" s="28" t="s">
        <v>111</v>
      </c>
      <c r="C332" s="28" t="s">
        <v>12</v>
      </c>
      <c r="D332" s="28" t="s">
        <v>9</v>
      </c>
      <c r="E332" s="28" t="s">
        <v>429</v>
      </c>
      <c r="F332" s="30">
        <v>5252</v>
      </c>
      <c r="G332" s="30">
        <v>154577</v>
      </c>
      <c r="H332" s="31">
        <f t="shared" si="46"/>
        <v>3.397659418930371E-2</v>
      </c>
      <c r="I332" s="31">
        <f t="shared" si="47"/>
        <v>8.7872388946081792E-4</v>
      </c>
      <c r="J332" s="31">
        <f t="shared" si="48"/>
        <v>3.5247875043732668E-4</v>
      </c>
      <c r="K332" s="36" t="str">
        <f>IFERROR(VLOOKUP(Datos!E332,Electos!$A$4:$B$158,2,FALSE),"-.-")</f>
        <v>-.-</v>
      </c>
      <c r="L332" s="34" t="str">
        <f t="shared" si="49"/>
        <v/>
      </c>
      <c r="M332" s="34" t="str">
        <f t="shared" si="50"/>
        <v/>
      </c>
      <c r="N332" s="28"/>
      <c r="O332" s="28"/>
      <c r="P332" s="30" t="str">
        <f t="shared" si="51"/>
        <v/>
      </c>
      <c r="Q332" s="39"/>
    </row>
    <row r="333" spans="1:17" x14ac:dyDescent="0.2">
      <c r="A333" s="27">
        <v>328</v>
      </c>
      <c r="B333" s="28" t="s">
        <v>22</v>
      </c>
      <c r="C333" s="28" t="s">
        <v>243</v>
      </c>
      <c r="D333" s="28" t="s">
        <v>243</v>
      </c>
      <c r="E333" s="28" t="s">
        <v>430</v>
      </c>
      <c r="F333" s="30">
        <v>5227</v>
      </c>
      <c r="G333" s="30">
        <v>334014</v>
      </c>
      <c r="H333" s="31">
        <f t="shared" si="46"/>
        <v>1.5649044650823018E-2</v>
      </c>
      <c r="I333" s="31">
        <f t="shared" si="47"/>
        <v>8.7454108343710873E-4</v>
      </c>
      <c r="J333" s="31">
        <f t="shared" si="48"/>
        <v>3.5080091937088852E-4</v>
      </c>
      <c r="K333" s="36" t="str">
        <f>IFERROR(VLOOKUP(Datos!E333,Electos!$A$4:$B$158,2,FALSE),"-.-")</f>
        <v>-.-</v>
      </c>
      <c r="L333" s="34" t="str">
        <f t="shared" si="49"/>
        <v/>
      </c>
      <c r="M333" s="34" t="str">
        <f t="shared" si="50"/>
        <v/>
      </c>
      <c r="N333" s="28"/>
      <c r="O333" s="28"/>
      <c r="P333" s="30" t="str">
        <f t="shared" si="51"/>
        <v/>
      </c>
      <c r="Q333" s="39"/>
    </row>
    <row r="334" spans="1:17" x14ac:dyDescent="0.2">
      <c r="A334" s="27">
        <v>329</v>
      </c>
      <c r="B334" s="28" t="s">
        <v>44</v>
      </c>
      <c r="C334" s="28" t="s">
        <v>12</v>
      </c>
      <c r="D334" s="28" t="s">
        <v>64</v>
      </c>
      <c r="E334" s="28" t="s">
        <v>431</v>
      </c>
      <c r="F334" s="30">
        <v>5211</v>
      </c>
      <c r="G334" s="30">
        <v>248286</v>
      </c>
      <c r="H334" s="31">
        <f t="shared" si="46"/>
        <v>2.0987892994369397E-2</v>
      </c>
      <c r="I334" s="31">
        <f t="shared" si="47"/>
        <v>8.7186408758193495E-4</v>
      </c>
      <c r="J334" s="31">
        <f t="shared" si="48"/>
        <v>3.4972710748836812E-4</v>
      </c>
      <c r="K334" s="36" t="str">
        <f>IFERROR(VLOOKUP(Datos!E334,Electos!$A$4:$B$158,2,FALSE),"-.-")</f>
        <v>-.-</v>
      </c>
      <c r="L334" s="34" t="str">
        <f t="shared" si="49"/>
        <v/>
      </c>
      <c r="M334" s="34" t="str">
        <f t="shared" si="50"/>
        <v/>
      </c>
      <c r="N334" s="28"/>
      <c r="O334" s="28"/>
      <c r="P334" s="30" t="str">
        <f t="shared" si="51"/>
        <v/>
      </c>
      <c r="Q334" s="39"/>
    </row>
    <row r="335" spans="1:17" x14ac:dyDescent="0.2">
      <c r="A335" s="27">
        <v>330</v>
      </c>
      <c r="B335" s="28" t="s">
        <v>25</v>
      </c>
      <c r="C335" s="28" t="s">
        <v>96</v>
      </c>
      <c r="D335" s="28" t="s">
        <v>9</v>
      </c>
      <c r="E335" s="28" t="s">
        <v>432</v>
      </c>
      <c r="F335" s="30">
        <v>5203</v>
      </c>
      <c r="G335" s="30">
        <v>324466</v>
      </c>
      <c r="H335" s="31">
        <f t="shared" si="46"/>
        <v>1.6035578458143535E-2</v>
      </c>
      <c r="I335" s="31">
        <f t="shared" si="47"/>
        <v>8.7052558965434795E-4</v>
      </c>
      <c r="J335" s="31">
        <f t="shared" si="48"/>
        <v>3.4919020154710787E-4</v>
      </c>
      <c r="K335" s="36" t="str">
        <f>IFERROR(VLOOKUP(Datos!E335,Electos!$A$4:$B$158,2,FALSE),"-.-")</f>
        <v>-.-</v>
      </c>
      <c r="L335" s="34" t="str">
        <f t="shared" si="49"/>
        <v/>
      </c>
      <c r="M335" s="34" t="str">
        <f t="shared" si="50"/>
        <v/>
      </c>
      <c r="N335" s="28"/>
      <c r="O335" s="28"/>
      <c r="P335" s="30" t="str">
        <f t="shared" si="51"/>
        <v/>
      </c>
      <c r="Q335" s="39"/>
    </row>
    <row r="336" spans="1:17" x14ac:dyDescent="0.2">
      <c r="A336" s="27">
        <v>331</v>
      </c>
      <c r="B336" s="28" t="s">
        <v>19</v>
      </c>
      <c r="C336" s="28" t="s">
        <v>72</v>
      </c>
      <c r="D336" s="28" t="s">
        <v>9</v>
      </c>
      <c r="E336" s="28" t="s">
        <v>433</v>
      </c>
      <c r="F336" s="30">
        <v>5195</v>
      </c>
      <c r="G336" s="30">
        <v>351328</v>
      </c>
      <c r="H336" s="31">
        <f t="shared" si="46"/>
        <v>1.4786751981054742E-2</v>
      </c>
      <c r="I336" s="31">
        <f t="shared" si="47"/>
        <v>8.6918709172676106E-4</v>
      </c>
      <c r="J336" s="31">
        <f t="shared" si="48"/>
        <v>3.4865329560584767E-4</v>
      </c>
      <c r="K336" s="36" t="str">
        <f>IFERROR(VLOOKUP(Datos!E336,Electos!$A$4:$B$158,2,FALSE),"-.-")</f>
        <v>-.-</v>
      </c>
      <c r="L336" s="34" t="str">
        <f t="shared" si="49"/>
        <v/>
      </c>
      <c r="M336" s="34" t="str">
        <f t="shared" si="50"/>
        <v/>
      </c>
      <c r="N336" s="28"/>
      <c r="O336" s="28"/>
      <c r="P336" s="30" t="str">
        <f t="shared" si="51"/>
        <v/>
      </c>
      <c r="Q336" s="39"/>
    </row>
    <row r="337" spans="1:17" x14ac:dyDescent="0.2">
      <c r="A337" s="27">
        <v>332</v>
      </c>
      <c r="B337" s="28" t="s">
        <v>69</v>
      </c>
      <c r="C337" s="28" t="s">
        <v>159</v>
      </c>
      <c r="D337" s="28" t="s">
        <v>9</v>
      </c>
      <c r="E337" s="28" t="s">
        <v>434</v>
      </c>
      <c r="F337" s="30">
        <v>5183</v>
      </c>
      <c r="G337" s="30">
        <v>360232</v>
      </c>
      <c r="H337" s="31">
        <f t="shared" si="46"/>
        <v>1.4387949987785649E-2</v>
      </c>
      <c r="I337" s="31">
        <f t="shared" si="47"/>
        <v>8.6717934483538067E-4</v>
      </c>
      <c r="J337" s="31">
        <f t="shared" si="48"/>
        <v>3.4784793669395735E-4</v>
      </c>
      <c r="K337" s="36" t="str">
        <f>IFERROR(VLOOKUP(Datos!E337,Electos!$A$4:$B$158,2,FALSE),"-.-")</f>
        <v>-.-</v>
      </c>
      <c r="L337" s="34" t="str">
        <f t="shared" si="49"/>
        <v/>
      </c>
      <c r="M337" s="34" t="str">
        <f t="shared" si="50"/>
        <v/>
      </c>
      <c r="N337" s="28"/>
      <c r="O337" s="28"/>
      <c r="P337" s="30" t="str">
        <f t="shared" si="51"/>
        <v/>
      </c>
      <c r="Q337" s="39"/>
    </row>
    <row r="338" spans="1:17" x14ac:dyDescent="0.2">
      <c r="A338" s="27">
        <v>333</v>
      </c>
      <c r="B338" s="28" t="s">
        <v>60</v>
      </c>
      <c r="C338" s="28" t="s">
        <v>12</v>
      </c>
      <c r="D338" s="28" t="s">
        <v>64</v>
      </c>
      <c r="E338" s="28" t="s">
        <v>435</v>
      </c>
      <c r="F338" s="30">
        <v>5163</v>
      </c>
      <c r="G338" s="30">
        <v>166839</v>
      </c>
      <c r="H338" s="31">
        <f t="shared" si="46"/>
        <v>3.0946001834103537E-2</v>
      </c>
      <c r="I338" s="31">
        <f t="shared" si="47"/>
        <v>8.6383310001641328E-4</v>
      </c>
      <c r="J338" s="31">
        <f t="shared" si="48"/>
        <v>3.4650567184080683E-4</v>
      </c>
      <c r="K338" s="36" t="str">
        <f>IFERROR(VLOOKUP(Datos!E338,Electos!$A$4:$B$158,2,FALSE),"-.-")</f>
        <v>-.-</v>
      </c>
      <c r="L338" s="34" t="str">
        <f t="shared" si="49"/>
        <v/>
      </c>
      <c r="M338" s="34" t="str">
        <f t="shared" si="50"/>
        <v/>
      </c>
      <c r="N338" s="28"/>
      <c r="O338" s="28"/>
      <c r="P338" s="30" t="str">
        <f t="shared" si="51"/>
        <v/>
      </c>
      <c r="Q338" s="39"/>
    </row>
    <row r="339" spans="1:17" x14ac:dyDescent="0.2">
      <c r="A339" s="27">
        <v>334</v>
      </c>
      <c r="B339" s="28" t="s">
        <v>25</v>
      </c>
      <c r="C339" s="28" t="s">
        <v>12</v>
      </c>
      <c r="D339" s="28" t="s">
        <v>193</v>
      </c>
      <c r="E339" s="28" t="s">
        <v>436</v>
      </c>
      <c r="F339" s="30">
        <v>5150</v>
      </c>
      <c r="G339" s="30">
        <v>324466</v>
      </c>
      <c r="H339" s="31">
        <f t="shared" si="46"/>
        <v>1.5872233146153988E-2</v>
      </c>
      <c r="I339" s="31">
        <f t="shared" si="47"/>
        <v>8.6165804088408459E-4</v>
      </c>
      <c r="J339" s="31">
        <f t="shared" si="48"/>
        <v>3.4563319968625904E-4</v>
      </c>
      <c r="K339" s="36" t="str">
        <f>IFERROR(VLOOKUP(Datos!E339,Electos!$A$4:$B$158,2,FALSE),"-.-")</f>
        <v>-.-</v>
      </c>
      <c r="L339" s="34" t="str">
        <f t="shared" si="49"/>
        <v/>
      </c>
      <c r="M339" s="34" t="str">
        <f t="shared" si="50"/>
        <v/>
      </c>
      <c r="N339" s="28"/>
      <c r="O339" s="28"/>
      <c r="P339" s="30" t="str">
        <f t="shared" si="51"/>
        <v/>
      </c>
      <c r="Q339" s="39"/>
    </row>
    <row r="340" spans="1:17" x14ac:dyDescent="0.2">
      <c r="A340" s="27">
        <v>335</v>
      </c>
      <c r="B340" s="28" t="s">
        <v>19</v>
      </c>
      <c r="C340" s="28" t="s">
        <v>12</v>
      </c>
      <c r="D340" s="28" t="s">
        <v>9</v>
      </c>
      <c r="E340" s="28" t="s">
        <v>437</v>
      </c>
      <c r="F340" s="30">
        <v>5126</v>
      </c>
      <c r="G340" s="30">
        <v>351328</v>
      </c>
      <c r="H340" s="31">
        <f t="shared" si="46"/>
        <v>1.4590354312778941E-2</v>
      </c>
      <c r="I340" s="31">
        <f t="shared" si="47"/>
        <v>8.5764254710132381E-4</v>
      </c>
      <c r="J340" s="31">
        <f t="shared" si="48"/>
        <v>3.4402248186247839E-4</v>
      </c>
      <c r="K340" s="36" t="str">
        <f>IFERROR(VLOOKUP(Datos!E340,Electos!$A$4:$B$158,2,FALSE),"-.-")</f>
        <v>-.-</v>
      </c>
      <c r="L340" s="34" t="str">
        <f t="shared" si="49"/>
        <v/>
      </c>
      <c r="M340" s="34" t="str">
        <f t="shared" si="50"/>
        <v/>
      </c>
      <c r="N340" s="28"/>
      <c r="O340" s="28"/>
      <c r="P340" s="30" t="str">
        <f t="shared" si="51"/>
        <v/>
      </c>
      <c r="Q340" s="39"/>
    </row>
    <row r="341" spans="1:17" x14ac:dyDescent="0.2">
      <c r="A341" s="27">
        <v>336</v>
      </c>
      <c r="B341" s="28" t="s">
        <v>7</v>
      </c>
      <c r="C341" s="28" t="s">
        <v>137</v>
      </c>
      <c r="D341" s="28" t="s">
        <v>9</v>
      </c>
      <c r="E341" s="28" t="s">
        <v>438</v>
      </c>
      <c r="F341" s="30">
        <v>5116</v>
      </c>
      <c r="G341" s="30">
        <v>474183</v>
      </c>
      <c r="H341" s="31">
        <f t="shared" si="46"/>
        <v>1.0789083539477376E-2</v>
      </c>
      <c r="I341" s="31">
        <f t="shared" si="47"/>
        <v>8.5596942469184012E-4</v>
      </c>
      <c r="J341" s="31">
        <f t="shared" si="48"/>
        <v>3.433513494359031E-4</v>
      </c>
      <c r="K341" s="36" t="str">
        <f>IFERROR(VLOOKUP(Datos!E341,Electos!$A$4:$B$158,2,FALSE),"-.-")</f>
        <v>-.-</v>
      </c>
      <c r="L341" s="34" t="str">
        <f t="shared" si="49"/>
        <v/>
      </c>
      <c r="M341" s="34" t="str">
        <f t="shared" si="50"/>
        <v/>
      </c>
      <c r="N341" s="28"/>
      <c r="O341" s="28"/>
      <c r="P341" s="30" t="str">
        <f t="shared" si="51"/>
        <v/>
      </c>
      <c r="Q341" s="39"/>
    </row>
    <row r="342" spans="1:17" x14ac:dyDescent="0.2">
      <c r="A342" s="27">
        <v>337</v>
      </c>
      <c r="B342" s="28" t="s">
        <v>77</v>
      </c>
      <c r="C342" s="28" t="s">
        <v>204</v>
      </c>
      <c r="D342" s="28" t="s">
        <v>9</v>
      </c>
      <c r="E342" s="28" t="s">
        <v>439</v>
      </c>
      <c r="F342" s="30">
        <v>5097</v>
      </c>
      <c r="G342" s="30">
        <v>330364</v>
      </c>
      <c r="H342" s="31">
        <f t="shared" si="46"/>
        <v>1.5428436512452931E-2</v>
      </c>
      <c r="I342" s="31">
        <f t="shared" si="47"/>
        <v>8.5279049211382113E-4</v>
      </c>
      <c r="J342" s="31">
        <f t="shared" si="48"/>
        <v>3.4207619782541016E-4</v>
      </c>
      <c r="K342" s="36" t="str">
        <f>IFERROR(VLOOKUP(Datos!E342,Electos!$A$4:$B$158,2,FALSE),"-.-")</f>
        <v>-.-</v>
      </c>
      <c r="L342" s="34" t="str">
        <f t="shared" si="49"/>
        <v/>
      </c>
      <c r="M342" s="34" t="str">
        <f t="shared" si="50"/>
        <v/>
      </c>
      <c r="N342" s="28"/>
      <c r="O342" s="28"/>
      <c r="P342" s="30" t="str">
        <f t="shared" si="51"/>
        <v/>
      </c>
      <c r="Q342" s="39"/>
    </row>
    <row r="343" spans="1:17" x14ac:dyDescent="0.2">
      <c r="A343" s="27">
        <v>338</v>
      </c>
      <c r="B343" s="28" t="s">
        <v>143</v>
      </c>
      <c r="C343" s="28" t="s">
        <v>12</v>
      </c>
      <c r="D343" s="28" t="s">
        <v>193</v>
      </c>
      <c r="E343" s="28" t="s">
        <v>440</v>
      </c>
      <c r="F343" s="30">
        <v>5084</v>
      </c>
      <c r="G343" s="30">
        <v>129164</v>
      </c>
      <c r="H343" s="31">
        <f t="shared" si="46"/>
        <v>3.9360812610324855E-2</v>
      </c>
      <c r="I343" s="31">
        <f t="shared" si="47"/>
        <v>8.5061543298149244E-4</v>
      </c>
      <c r="J343" s="31">
        <f t="shared" si="48"/>
        <v>3.4120372567086231E-4</v>
      </c>
      <c r="K343" s="36" t="str">
        <f>IFERROR(VLOOKUP(Datos!E343,Electos!$A$4:$B$158,2,FALSE),"-.-")</f>
        <v>-.-</v>
      </c>
      <c r="L343" s="34" t="str">
        <f t="shared" si="49"/>
        <v/>
      </c>
      <c r="M343" s="34" t="str">
        <f t="shared" si="50"/>
        <v/>
      </c>
      <c r="N343" s="28"/>
      <c r="O343" s="28"/>
      <c r="P343" s="30" t="str">
        <f t="shared" si="51"/>
        <v/>
      </c>
      <c r="Q343" s="39"/>
    </row>
    <row r="344" spans="1:17" x14ac:dyDescent="0.2">
      <c r="A344" s="27">
        <v>339</v>
      </c>
      <c r="B344" s="28" t="s">
        <v>14</v>
      </c>
      <c r="C344" s="28" t="s">
        <v>31</v>
      </c>
      <c r="D344" s="28" t="s">
        <v>32</v>
      </c>
      <c r="E344" s="28" t="s">
        <v>441</v>
      </c>
      <c r="F344" s="30">
        <v>5074</v>
      </c>
      <c r="G344" s="30">
        <v>437492</v>
      </c>
      <c r="H344" s="31">
        <f t="shared" si="46"/>
        <v>1.159792636208205E-2</v>
      </c>
      <c r="I344" s="31">
        <f t="shared" si="47"/>
        <v>8.4894231057200875E-4</v>
      </c>
      <c r="J344" s="31">
        <f t="shared" si="48"/>
        <v>3.4053259324428703E-4</v>
      </c>
      <c r="K344" s="36" t="str">
        <f>IFERROR(VLOOKUP(Datos!E344,Electos!$A$4:$B$158,2,FALSE),"-.-")</f>
        <v>-.-</v>
      </c>
      <c r="L344" s="34" t="str">
        <f t="shared" si="49"/>
        <v/>
      </c>
      <c r="M344" s="34" t="str">
        <f t="shared" si="50"/>
        <v/>
      </c>
      <c r="N344" s="28"/>
      <c r="O344" s="28"/>
      <c r="P344" s="30" t="str">
        <f t="shared" si="51"/>
        <v/>
      </c>
      <c r="Q344" s="39"/>
    </row>
    <row r="345" spans="1:17" x14ac:dyDescent="0.2">
      <c r="A345" s="27">
        <v>340</v>
      </c>
      <c r="B345" s="28" t="s">
        <v>40</v>
      </c>
      <c r="C345" s="28" t="s">
        <v>12</v>
      </c>
      <c r="D345" s="28" t="s">
        <v>193</v>
      </c>
      <c r="E345" s="28" t="s">
        <v>442</v>
      </c>
      <c r="F345" s="30">
        <v>5062</v>
      </c>
      <c r="G345" s="30">
        <v>254011</v>
      </c>
      <c r="H345" s="31">
        <f t="shared" si="46"/>
        <v>1.9928270822917118E-2</v>
      </c>
      <c r="I345" s="31">
        <f t="shared" si="47"/>
        <v>8.4693456368062836E-4</v>
      </c>
      <c r="J345" s="31">
        <f t="shared" si="48"/>
        <v>3.397272343323967E-4</v>
      </c>
      <c r="K345" s="36" t="str">
        <f>IFERROR(VLOOKUP(Datos!E345,Electos!$A$4:$B$158,2,FALSE),"-.-")</f>
        <v>-.-</v>
      </c>
      <c r="L345" s="34" t="str">
        <f t="shared" si="49"/>
        <v/>
      </c>
      <c r="M345" s="34" t="str">
        <f t="shared" si="50"/>
        <v/>
      </c>
      <c r="N345" s="28"/>
      <c r="O345" s="28"/>
      <c r="P345" s="30" t="str">
        <f t="shared" si="51"/>
        <v/>
      </c>
      <c r="Q345" s="39"/>
    </row>
    <row r="346" spans="1:17" x14ac:dyDescent="0.2">
      <c r="A346" s="27">
        <v>341</v>
      </c>
      <c r="B346" s="28" t="s">
        <v>111</v>
      </c>
      <c r="C346" s="28" t="s">
        <v>12</v>
      </c>
      <c r="D346" s="28" t="s">
        <v>48</v>
      </c>
      <c r="E346" s="28" t="s">
        <v>443</v>
      </c>
      <c r="F346" s="30">
        <v>5039</v>
      </c>
      <c r="G346" s="30">
        <v>154577</v>
      </c>
      <c r="H346" s="31">
        <f t="shared" si="46"/>
        <v>3.2598640159920297E-2</v>
      </c>
      <c r="I346" s="32">
        <f t="shared" si="47"/>
        <v>8.4308638213881598E-4</v>
      </c>
      <c r="J346" s="32">
        <f t="shared" si="48"/>
        <v>3.3818362975127363E-4</v>
      </c>
      <c r="K346" s="33" t="str">
        <f>IFERROR(VLOOKUP(Datos!E346,Electos!$A$4:$B$158,2,FALSE),"-.-")</f>
        <v>Electo CC</v>
      </c>
      <c r="L346" s="34">
        <f t="shared" si="49"/>
        <v>8.4308638213881598E-4</v>
      </c>
      <c r="M346" s="34">
        <f t="shared" si="50"/>
        <v>3.3818362975127363E-4</v>
      </c>
      <c r="N346" s="28"/>
      <c r="O346" s="28"/>
      <c r="P346" s="30">
        <f t="shared" si="51"/>
        <v>5039</v>
      </c>
      <c r="Q346" s="39"/>
    </row>
    <row r="347" spans="1:17" x14ac:dyDescent="0.2">
      <c r="A347" s="27">
        <v>342</v>
      </c>
      <c r="B347" s="28" t="s">
        <v>40</v>
      </c>
      <c r="C347" s="28" t="s">
        <v>12</v>
      </c>
      <c r="D347" s="28" t="s">
        <v>9</v>
      </c>
      <c r="E347" s="28" t="s">
        <v>444</v>
      </c>
      <c r="F347" s="30">
        <v>5037</v>
      </c>
      <c r="G347" s="30">
        <v>254011</v>
      </c>
      <c r="H347" s="31">
        <f t="shared" si="46"/>
        <v>1.982984988839066E-2</v>
      </c>
      <c r="I347" s="31">
        <f t="shared" si="47"/>
        <v>8.4275175765691917E-4</v>
      </c>
      <c r="J347" s="31">
        <f t="shared" si="48"/>
        <v>3.3804940326595859E-4</v>
      </c>
      <c r="K347" s="36" t="str">
        <f>IFERROR(VLOOKUP(Datos!E347,Electos!$A$4:$B$158,2,FALSE),"-.-")</f>
        <v>-.-</v>
      </c>
      <c r="L347" s="34" t="str">
        <f t="shared" si="49"/>
        <v/>
      </c>
      <c r="M347" s="34" t="str">
        <f t="shared" si="50"/>
        <v/>
      </c>
      <c r="N347" s="28"/>
      <c r="O347" s="28"/>
      <c r="P347" s="30" t="str">
        <f t="shared" si="51"/>
        <v/>
      </c>
      <c r="Q347" s="39"/>
    </row>
    <row r="348" spans="1:17" x14ac:dyDescent="0.2">
      <c r="A348" s="27">
        <v>343</v>
      </c>
      <c r="B348" s="28" t="s">
        <v>139</v>
      </c>
      <c r="C348" s="28" t="s">
        <v>12</v>
      </c>
      <c r="D348" s="28" t="s">
        <v>28</v>
      </c>
      <c r="E348" s="28" t="s">
        <v>445</v>
      </c>
      <c r="F348" s="30">
        <v>5031</v>
      </c>
      <c r="G348" s="30">
        <v>128681</v>
      </c>
      <c r="H348" s="31">
        <f t="shared" si="46"/>
        <v>3.9096680939688065E-2</v>
      </c>
      <c r="I348" s="31">
        <f t="shared" si="47"/>
        <v>8.4174788421122898E-4</v>
      </c>
      <c r="J348" s="31">
        <f t="shared" si="48"/>
        <v>3.3764672381001343E-4</v>
      </c>
      <c r="K348" s="36" t="str">
        <f>IFERROR(VLOOKUP(Datos!E348,Electos!$A$4:$B$158,2,FALSE),"-.-")</f>
        <v>-.-</v>
      </c>
      <c r="L348" s="34" t="str">
        <f t="shared" si="49"/>
        <v/>
      </c>
      <c r="M348" s="34" t="str">
        <f t="shared" si="50"/>
        <v/>
      </c>
      <c r="N348" s="28"/>
      <c r="O348" s="28"/>
      <c r="P348" s="30" t="str">
        <f t="shared" si="51"/>
        <v/>
      </c>
      <c r="Q348" s="39"/>
    </row>
    <row r="349" spans="1:17" x14ac:dyDescent="0.2">
      <c r="A349" s="27">
        <v>344</v>
      </c>
      <c r="B349" s="28" t="s">
        <v>98</v>
      </c>
      <c r="C349" s="28" t="s">
        <v>446</v>
      </c>
      <c r="D349" s="28" t="s">
        <v>1538</v>
      </c>
      <c r="E349" s="28" t="s">
        <v>446</v>
      </c>
      <c r="F349" s="30">
        <v>4992</v>
      </c>
      <c r="G349" s="30">
        <v>236498</v>
      </c>
      <c r="H349" s="31">
        <f t="shared" si="46"/>
        <v>2.1108000913326961E-2</v>
      </c>
      <c r="I349" s="31">
        <f t="shared" si="47"/>
        <v>8.3522270681424271E-4</v>
      </c>
      <c r="J349" s="31">
        <f t="shared" si="48"/>
        <v>3.3502930734636991E-4</v>
      </c>
      <c r="K349" s="36" t="str">
        <f>IFERROR(VLOOKUP(Datos!E349,Electos!$A$4:$B$158,2,FALSE),"-.-")</f>
        <v>-.-</v>
      </c>
      <c r="L349" s="34" t="str">
        <f t="shared" si="49"/>
        <v/>
      </c>
      <c r="M349" s="34" t="str">
        <f t="shared" si="50"/>
        <v/>
      </c>
      <c r="N349" s="28"/>
      <c r="O349" s="28"/>
      <c r="P349" s="30" t="str">
        <f t="shared" si="51"/>
        <v/>
      </c>
      <c r="Q349" s="39"/>
    </row>
    <row r="350" spans="1:17" x14ac:dyDescent="0.2">
      <c r="A350" s="27">
        <v>345</v>
      </c>
      <c r="B350" s="28" t="s">
        <v>166</v>
      </c>
      <c r="C350" s="28" t="s">
        <v>31</v>
      </c>
      <c r="D350" s="28" t="s">
        <v>156</v>
      </c>
      <c r="E350" s="28" t="s">
        <v>447</v>
      </c>
      <c r="F350" s="30">
        <v>4982</v>
      </c>
      <c r="G350" s="30">
        <v>199214</v>
      </c>
      <c r="H350" s="31">
        <f t="shared" si="46"/>
        <v>2.5008282550423162E-2</v>
      </c>
      <c r="I350" s="31">
        <f t="shared" si="47"/>
        <v>8.3354958440475912E-4</v>
      </c>
      <c r="J350" s="31">
        <f t="shared" si="48"/>
        <v>3.3435817491979462E-4</v>
      </c>
      <c r="K350" s="36" t="str">
        <f>IFERROR(VLOOKUP(Datos!E350,Electos!$A$4:$B$158,2,FALSE),"-.-")</f>
        <v>-.-</v>
      </c>
      <c r="L350" s="34" t="str">
        <f t="shared" si="49"/>
        <v/>
      </c>
      <c r="M350" s="34" t="str">
        <f t="shared" si="50"/>
        <v/>
      </c>
      <c r="N350" s="28"/>
      <c r="O350" s="28"/>
      <c r="P350" s="30" t="str">
        <f t="shared" si="51"/>
        <v/>
      </c>
      <c r="Q350" s="39"/>
    </row>
    <row r="351" spans="1:17" x14ac:dyDescent="0.2">
      <c r="A351" s="27">
        <v>346</v>
      </c>
      <c r="B351" s="28" t="s">
        <v>146</v>
      </c>
      <c r="C351" s="28" t="s">
        <v>31</v>
      </c>
      <c r="D351" s="28" t="s">
        <v>9</v>
      </c>
      <c r="E351" s="28" t="s">
        <v>448</v>
      </c>
      <c r="F351" s="30">
        <v>4977</v>
      </c>
      <c r="G351" s="30">
        <v>163287</v>
      </c>
      <c r="H351" s="31">
        <f t="shared" si="46"/>
        <v>3.0480074960039686E-2</v>
      </c>
      <c r="I351" s="31">
        <f t="shared" si="47"/>
        <v>8.3271302320001722E-4</v>
      </c>
      <c r="J351" s="31">
        <f t="shared" si="48"/>
        <v>3.3402260870650703E-4</v>
      </c>
      <c r="K351" s="36" t="str">
        <f>IFERROR(VLOOKUP(Datos!E351,Electos!$A$4:$B$158,2,FALSE),"-.-")</f>
        <v>-.-</v>
      </c>
      <c r="L351" s="34" t="str">
        <f t="shared" si="49"/>
        <v/>
      </c>
      <c r="M351" s="34" t="str">
        <f t="shared" si="50"/>
        <v/>
      </c>
      <c r="N351" s="28"/>
      <c r="O351" s="28"/>
      <c r="P351" s="30" t="str">
        <f t="shared" si="51"/>
        <v/>
      </c>
      <c r="Q351" s="39"/>
    </row>
    <row r="352" spans="1:17" x14ac:dyDescent="0.2">
      <c r="A352" s="27">
        <v>347</v>
      </c>
      <c r="B352" s="28" t="s">
        <v>19</v>
      </c>
      <c r="C352" s="28" t="s">
        <v>12</v>
      </c>
      <c r="D352" s="28" t="s">
        <v>9</v>
      </c>
      <c r="E352" s="28" t="s">
        <v>449</v>
      </c>
      <c r="F352" s="30">
        <v>4976</v>
      </c>
      <c r="G352" s="30">
        <v>351328</v>
      </c>
      <c r="H352" s="31">
        <f t="shared" si="46"/>
        <v>1.4163402860005465E-2</v>
      </c>
      <c r="I352" s="31">
        <f t="shared" si="47"/>
        <v>8.3254571095906893E-4</v>
      </c>
      <c r="J352" s="31">
        <f t="shared" si="48"/>
        <v>3.3395549546384951E-4</v>
      </c>
      <c r="K352" s="36" t="str">
        <f>IFERROR(VLOOKUP(Datos!E352,Electos!$A$4:$B$158,2,FALSE),"-.-")</f>
        <v>-.-</v>
      </c>
      <c r="L352" s="34" t="str">
        <f t="shared" si="49"/>
        <v/>
      </c>
      <c r="M352" s="34" t="str">
        <f t="shared" si="50"/>
        <v/>
      </c>
      <c r="N352" s="28"/>
      <c r="O352" s="28"/>
      <c r="P352" s="30" t="str">
        <f t="shared" si="51"/>
        <v/>
      </c>
      <c r="Q352" s="39"/>
    </row>
    <row r="353" spans="1:17" x14ac:dyDescent="0.2">
      <c r="A353" s="27">
        <v>348</v>
      </c>
      <c r="B353" s="28" t="s">
        <v>44</v>
      </c>
      <c r="C353" s="28" t="s">
        <v>8</v>
      </c>
      <c r="D353" s="28" t="s">
        <v>9</v>
      </c>
      <c r="E353" s="28" t="s">
        <v>450</v>
      </c>
      <c r="F353" s="30">
        <v>4971</v>
      </c>
      <c r="G353" s="30">
        <v>248286</v>
      </c>
      <c r="H353" s="31">
        <f t="shared" si="46"/>
        <v>2.0021265798313235E-2</v>
      </c>
      <c r="I353" s="31">
        <f t="shared" si="47"/>
        <v>8.3170914975432702E-4</v>
      </c>
      <c r="J353" s="31">
        <f t="shared" si="48"/>
        <v>3.3361992925056187E-4</v>
      </c>
      <c r="K353" s="36" t="str">
        <f>IFERROR(VLOOKUP(Datos!E353,Electos!$A$4:$B$158,2,FALSE),"-.-")</f>
        <v>-.-</v>
      </c>
      <c r="L353" s="34" t="str">
        <f t="shared" si="49"/>
        <v/>
      </c>
      <c r="M353" s="34" t="str">
        <f t="shared" si="50"/>
        <v/>
      </c>
      <c r="N353" s="28"/>
      <c r="O353" s="28"/>
      <c r="P353" s="30" t="str">
        <f t="shared" si="51"/>
        <v/>
      </c>
      <c r="Q353" s="39"/>
    </row>
    <row r="354" spans="1:17" x14ac:dyDescent="0.2">
      <c r="A354" s="27">
        <v>349</v>
      </c>
      <c r="B354" s="28" t="s">
        <v>30</v>
      </c>
      <c r="C354" s="28" t="s">
        <v>12</v>
      </c>
      <c r="D354" s="28" t="s">
        <v>9</v>
      </c>
      <c r="E354" s="28" t="s">
        <v>452</v>
      </c>
      <c r="F354" s="30">
        <v>4947</v>
      </c>
      <c r="G354" s="30">
        <v>242068</v>
      </c>
      <c r="H354" s="31">
        <f t="shared" si="46"/>
        <v>2.0436406299056464E-2</v>
      </c>
      <c r="I354" s="31">
        <f t="shared" si="47"/>
        <v>8.2769365597156624E-4</v>
      </c>
      <c r="J354" s="31">
        <f t="shared" si="48"/>
        <v>3.3200921142678122E-4</v>
      </c>
      <c r="K354" s="36" t="str">
        <f>IFERROR(VLOOKUP(Datos!E355,Electos!$A$4:$B$158,2,FALSE),"-.-")</f>
        <v>-.-</v>
      </c>
      <c r="L354" s="34" t="str">
        <f t="shared" si="49"/>
        <v/>
      </c>
      <c r="M354" s="34" t="str">
        <f t="shared" si="50"/>
        <v/>
      </c>
      <c r="N354" s="28"/>
      <c r="O354" s="28"/>
      <c r="P354" s="30" t="str">
        <f t="shared" si="51"/>
        <v/>
      </c>
      <c r="Q354" s="39"/>
    </row>
    <row r="355" spans="1:17" x14ac:dyDescent="0.2">
      <c r="A355" s="27">
        <v>350</v>
      </c>
      <c r="B355" s="28" t="s">
        <v>22</v>
      </c>
      <c r="C355" s="28" t="s">
        <v>8</v>
      </c>
      <c r="D355" s="28" t="s">
        <v>9</v>
      </c>
      <c r="E355" s="28" t="s">
        <v>451</v>
      </c>
      <c r="F355" s="30">
        <v>4947</v>
      </c>
      <c r="G355" s="30">
        <v>334014</v>
      </c>
      <c r="H355" s="31">
        <f t="shared" si="46"/>
        <v>1.4810756435358997E-2</v>
      </c>
      <c r="I355" s="31">
        <f t="shared" si="47"/>
        <v>8.2769365597156624E-4</v>
      </c>
      <c r="J355" s="31">
        <f t="shared" si="48"/>
        <v>3.3200921142678122E-4</v>
      </c>
      <c r="K355" s="36" t="str">
        <f>IFERROR(VLOOKUP(Datos!E354,Electos!$A$4:$B$158,2,FALSE),"-.-")</f>
        <v>-.-</v>
      </c>
      <c r="L355" s="34" t="str">
        <f t="shared" si="49"/>
        <v/>
      </c>
      <c r="M355" s="34" t="str">
        <f t="shared" si="50"/>
        <v/>
      </c>
      <c r="N355" s="28"/>
      <c r="O355" s="28"/>
      <c r="P355" s="30" t="str">
        <f t="shared" si="51"/>
        <v/>
      </c>
      <c r="Q355" s="39"/>
    </row>
    <row r="356" spans="1:17" x14ac:dyDescent="0.2">
      <c r="A356" s="27">
        <v>351</v>
      </c>
      <c r="B356" s="28" t="s">
        <v>139</v>
      </c>
      <c r="C356" s="28" t="s">
        <v>453</v>
      </c>
      <c r="D356" s="28" t="s">
        <v>9</v>
      </c>
      <c r="E356" s="28" t="s">
        <v>454</v>
      </c>
      <c r="F356" s="30">
        <v>4947</v>
      </c>
      <c r="G356" s="30">
        <v>128681</v>
      </c>
      <c r="H356" s="31">
        <f t="shared" si="46"/>
        <v>3.8443903917439251E-2</v>
      </c>
      <c r="I356" s="31">
        <f t="shared" si="47"/>
        <v>8.2769365597156624E-4</v>
      </c>
      <c r="J356" s="31">
        <f t="shared" si="48"/>
        <v>3.3200921142678122E-4</v>
      </c>
      <c r="K356" s="36" t="str">
        <f>IFERROR(VLOOKUP(Datos!E356,Electos!$A$4:$B$158,2,FALSE),"-.-")</f>
        <v>-.-</v>
      </c>
      <c r="L356" s="34" t="str">
        <f t="shared" si="49"/>
        <v/>
      </c>
      <c r="M356" s="34" t="str">
        <f t="shared" si="50"/>
        <v/>
      </c>
      <c r="N356" s="28"/>
      <c r="O356" s="28"/>
      <c r="P356" s="30" t="str">
        <f t="shared" si="51"/>
        <v/>
      </c>
      <c r="Q356" s="39"/>
    </row>
    <row r="357" spans="1:17" x14ac:dyDescent="0.2">
      <c r="A357" s="27">
        <v>352</v>
      </c>
      <c r="B357" s="28" t="s">
        <v>86</v>
      </c>
      <c r="C357" s="28" t="s">
        <v>8</v>
      </c>
      <c r="D357" s="28" t="s">
        <v>38</v>
      </c>
      <c r="E357" s="28" t="s">
        <v>455</v>
      </c>
      <c r="F357" s="30">
        <v>4945</v>
      </c>
      <c r="G357" s="30">
        <v>199058</v>
      </c>
      <c r="H357" s="31">
        <f t="shared" si="46"/>
        <v>2.4842005847541922E-2</v>
      </c>
      <c r="I357" s="31">
        <f t="shared" si="47"/>
        <v>8.2735903148966955E-4</v>
      </c>
      <c r="J357" s="31">
        <f t="shared" si="48"/>
        <v>3.3187498494146618E-4</v>
      </c>
      <c r="K357" s="36" t="str">
        <f>IFERROR(VLOOKUP(Datos!E357,Electos!$A$4:$B$158,2,FALSE),"-.-")</f>
        <v>-.-</v>
      </c>
      <c r="L357" s="34" t="str">
        <f t="shared" si="49"/>
        <v/>
      </c>
      <c r="M357" s="34" t="str">
        <f t="shared" si="50"/>
        <v/>
      </c>
      <c r="N357" s="28"/>
      <c r="O357" s="28"/>
      <c r="P357" s="30" t="str">
        <f t="shared" si="51"/>
        <v/>
      </c>
      <c r="Q357" s="39"/>
    </row>
    <row r="358" spans="1:17" x14ac:dyDescent="0.2">
      <c r="A358" s="27">
        <v>353</v>
      </c>
      <c r="B358" s="28" t="s">
        <v>143</v>
      </c>
      <c r="C358" s="28" t="s">
        <v>31</v>
      </c>
      <c r="D358" s="28" t="s">
        <v>9</v>
      </c>
      <c r="E358" s="28" t="s">
        <v>456</v>
      </c>
      <c r="F358" s="30">
        <v>4943</v>
      </c>
      <c r="G358" s="30">
        <v>129164</v>
      </c>
      <c r="H358" s="31">
        <f t="shared" si="46"/>
        <v>3.8269177170109317E-2</v>
      </c>
      <c r="I358" s="31">
        <f t="shared" si="47"/>
        <v>8.2702440700777285E-4</v>
      </c>
      <c r="J358" s="31">
        <f t="shared" si="48"/>
        <v>3.3174075845615115E-4</v>
      </c>
      <c r="K358" s="36" t="str">
        <f>IFERROR(VLOOKUP(Datos!E358,Electos!$A$4:$B$158,2,FALSE),"-.-")</f>
        <v>-.-</v>
      </c>
      <c r="L358" s="34" t="str">
        <f t="shared" si="49"/>
        <v/>
      </c>
      <c r="M358" s="34" t="str">
        <f t="shared" si="50"/>
        <v/>
      </c>
      <c r="N358" s="28"/>
      <c r="O358" s="28"/>
      <c r="P358" s="30" t="str">
        <f t="shared" si="51"/>
        <v/>
      </c>
      <c r="Q358" s="39"/>
    </row>
    <row r="359" spans="1:17" x14ac:dyDescent="0.2">
      <c r="A359" s="27">
        <v>354</v>
      </c>
      <c r="B359" s="28" t="s">
        <v>7</v>
      </c>
      <c r="C359" s="28" t="s">
        <v>137</v>
      </c>
      <c r="D359" s="28" t="s">
        <v>9</v>
      </c>
      <c r="E359" s="28" t="s">
        <v>457</v>
      </c>
      <c r="F359" s="30">
        <v>4939</v>
      </c>
      <c r="G359" s="30">
        <v>474183</v>
      </c>
      <c r="H359" s="31">
        <f t="shared" si="46"/>
        <v>1.041580992992157E-2</v>
      </c>
      <c r="I359" s="31">
        <f t="shared" si="47"/>
        <v>8.2635515804397935E-4</v>
      </c>
      <c r="J359" s="31">
        <f t="shared" si="48"/>
        <v>3.3147230548552102E-4</v>
      </c>
      <c r="K359" s="36" t="str">
        <f>IFERROR(VLOOKUP(Datos!E359,Electos!$A$4:$B$158,2,FALSE),"-.-")</f>
        <v>-.-</v>
      </c>
      <c r="L359" s="34" t="str">
        <f t="shared" si="49"/>
        <v/>
      </c>
      <c r="M359" s="34" t="str">
        <f t="shared" si="50"/>
        <v/>
      </c>
      <c r="N359" s="28"/>
      <c r="O359" s="28"/>
      <c r="P359" s="30" t="str">
        <f t="shared" si="51"/>
        <v/>
      </c>
      <c r="Q359" s="39"/>
    </row>
    <row r="360" spans="1:17" x14ac:dyDescent="0.2">
      <c r="A360" s="27">
        <v>355</v>
      </c>
      <c r="B360" s="28" t="s">
        <v>77</v>
      </c>
      <c r="C360" s="28" t="s">
        <v>8</v>
      </c>
      <c r="D360" s="28" t="s">
        <v>9</v>
      </c>
      <c r="E360" s="28" t="s">
        <v>458</v>
      </c>
      <c r="F360" s="30">
        <v>4939</v>
      </c>
      <c r="G360" s="30">
        <v>330364</v>
      </c>
      <c r="H360" s="31">
        <f t="shared" si="46"/>
        <v>1.495017616931627E-2</v>
      </c>
      <c r="I360" s="31">
        <f t="shared" si="47"/>
        <v>8.2635515804397935E-4</v>
      </c>
      <c r="J360" s="31">
        <f t="shared" si="48"/>
        <v>3.3147230548552102E-4</v>
      </c>
      <c r="K360" s="36" t="str">
        <f>IFERROR(VLOOKUP(Datos!E360,Electos!$A$4:$B$158,2,FALSE),"-.-")</f>
        <v>-.-</v>
      </c>
      <c r="L360" s="34" t="str">
        <f t="shared" si="49"/>
        <v/>
      </c>
      <c r="M360" s="34" t="str">
        <f t="shared" si="50"/>
        <v/>
      </c>
      <c r="N360" s="28"/>
      <c r="O360" s="28"/>
      <c r="P360" s="30" t="str">
        <f t="shared" si="51"/>
        <v/>
      </c>
      <c r="Q360" s="39"/>
    </row>
    <row r="361" spans="1:17" x14ac:dyDescent="0.2">
      <c r="A361" s="27">
        <v>356</v>
      </c>
      <c r="B361" s="28" t="s">
        <v>86</v>
      </c>
      <c r="C361" s="28" t="s">
        <v>31</v>
      </c>
      <c r="D361" s="28" t="s">
        <v>117</v>
      </c>
      <c r="E361" s="28" t="s">
        <v>459</v>
      </c>
      <c r="F361" s="30">
        <v>4928</v>
      </c>
      <c r="G361" s="30">
        <v>199058</v>
      </c>
      <c r="H361" s="31">
        <f t="shared" si="46"/>
        <v>2.4756603602969988E-2</v>
      </c>
      <c r="I361" s="31">
        <f t="shared" si="47"/>
        <v>8.2451472339354736E-4</v>
      </c>
      <c r="J361" s="31">
        <f t="shared" si="48"/>
        <v>3.3073405981628822E-4</v>
      </c>
      <c r="K361" s="36" t="str">
        <f>IFERROR(VLOOKUP(Datos!E361,Electos!$A$4:$B$158,2,FALSE),"-.-")</f>
        <v>-.-</v>
      </c>
      <c r="L361" s="34" t="str">
        <f t="shared" si="49"/>
        <v/>
      </c>
      <c r="M361" s="34" t="str">
        <f t="shared" si="50"/>
        <v/>
      </c>
      <c r="N361" s="28"/>
      <c r="O361" s="28"/>
      <c r="P361" s="30" t="str">
        <f t="shared" si="51"/>
        <v/>
      </c>
      <c r="Q361" s="39"/>
    </row>
    <row r="362" spans="1:17" x14ac:dyDescent="0.2">
      <c r="A362" s="27">
        <v>357</v>
      </c>
      <c r="B362" s="28" t="s">
        <v>60</v>
      </c>
      <c r="C362" s="28" t="s">
        <v>31</v>
      </c>
      <c r="D362" s="28" t="s">
        <v>9</v>
      </c>
      <c r="E362" s="28" t="s">
        <v>460</v>
      </c>
      <c r="F362" s="30">
        <v>4924</v>
      </c>
      <c r="G362" s="30">
        <v>166839</v>
      </c>
      <c r="H362" s="31">
        <f t="shared" si="46"/>
        <v>2.9513483058517493E-2</v>
      </c>
      <c r="I362" s="31">
        <f t="shared" si="47"/>
        <v>8.2384547442975386E-4</v>
      </c>
      <c r="J362" s="31">
        <f t="shared" si="48"/>
        <v>3.3046560684565814E-4</v>
      </c>
      <c r="K362" s="36" t="str">
        <f>IFERROR(VLOOKUP(Datos!E362,Electos!$A$4:$B$158,2,FALSE),"-.-")</f>
        <v>-.-</v>
      </c>
      <c r="L362" s="34" t="str">
        <f t="shared" si="49"/>
        <v/>
      </c>
      <c r="M362" s="34" t="str">
        <f t="shared" si="50"/>
        <v/>
      </c>
      <c r="N362" s="28"/>
      <c r="O362" s="28"/>
      <c r="P362" s="30" t="str">
        <f t="shared" si="51"/>
        <v/>
      </c>
      <c r="Q362" s="39"/>
    </row>
    <row r="363" spans="1:17" x14ac:dyDescent="0.2">
      <c r="A363" s="27">
        <v>358</v>
      </c>
      <c r="B363" s="28" t="s">
        <v>77</v>
      </c>
      <c r="C363" s="28" t="s">
        <v>12</v>
      </c>
      <c r="D363" s="28" t="s">
        <v>9</v>
      </c>
      <c r="E363" s="28" t="s">
        <v>461</v>
      </c>
      <c r="F363" s="30">
        <v>4896</v>
      </c>
      <c r="G363" s="30">
        <v>330364</v>
      </c>
      <c r="H363" s="31">
        <f t="shared" si="46"/>
        <v>1.4820016708842369E-2</v>
      </c>
      <c r="I363" s="31">
        <f t="shared" si="47"/>
        <v>8.1916073168319958E-4</v>
      </c>
      <c r="J363" s="31">
        <f t="shared" si="48"/>
        <v>3.2858643605124743E-4</v>
      </c>
      <c r="K363" s="36" t="str">
        <f>IFERROR(VLOOKUP(Datos!E363,Electos!$A$4:$B$158,2,FALSE),"-.-")</f>
        <v>-.-</v>
      </c>
      <c r="L363" s="34" t="str">
        <f t="shared" si="49"/>
        <v/>
      </c>
      <c r="M363" s="34" t="str">
        <f t="shared" si="50"/>
        <v/>
      </c>
      <c r="N363" s="28"/>
      <c r="O363" s="28"/>
      <c r="P363" s="30" t="str">
        <f t="shared" si="51"/>
        <v/>
      </c>
      <c r="Q363" s="39"/>
    </row>
    <row r="364" spans="1:17" x14ac:dyDescent="0.2">
      <c r="A364" s="27">
        <v>359</v>
      </c>
      <c r="B364" s="28" t="s">
        <v>30</v>
      </c>
      <c r="C364" s="28" t="s">
        <v>12</v>
      </c>
      <c r="D364" s="28" t="s">
        <v>9</v>
      </c>
      <c r="E364" s="28" t="s">
        <v>462</v>
      </c>
      <c r="F364" s="30">
        <v>4884</v>
      </c>
      <c r="G364" s="30">
        <v>242068</v>
      </c>
      <c r="H364" s="31">
        <f t="shared" si="46"/>
        <v>2.0176148850736157E-2</v>
      </c>
      <c r="I364" s="31">
        <f t="shared" si="47"/>
        <v>8.1715298479181919E-4</v>
      </c>
      <c r="J364" s="31">
        <f t="shared" si="48"/>
        <v>3.277810771393571E-4</v>
      </c>
      <c r="K364" s="36" t="str">
        <f>IFERROR(VLOOKUP(Datos!E364,Electos!$A$4:$B$158,2,FALSE),"-.-")</f>
        <v>-.-</v>
      </c>
      <c r="L364" s="34" t="str">
        <f t="shared" si="49"/>
        <v/>
      </c>
      <c r="M364" s="34" t="str">
        <f t="shared" si="50"/>
        <v/>
      </c>
      <c r="N364" s="28"/>
      <c r="O364" s="28"/>
      <c r="P364" s="30" t="str">
        <f t="shared" si="51"/>
        <v/>
      </c>
      <c r="Q364" s="39"/>
    </row>
    <row r="365" spans="1:17" x14ac:dyDescent="0.2">
      <c r="A365" s="27">
        <v>360</v>
      </c>
      <c r="B365" s="28" t="s">
        <v>100</v>
      </c>
      <c r="C365" s="28" t="s">
        <v>12</v>
      </c>
      <c r="D365" s="28" t="s">
        <v>9</v>
      </c>
      <c r="E365" s="28" t="s">
        <v>463</v>
      </c>
      <c r="F365" s="30">
        <v>4882</v>
      </c>
      <c r="G365" s="30">
        <v>185797</v>
      </c>
      <c r="H365" s="31">
        <f t="shared" si="46"/>
        <v>2.6275989386265654E-2</v>
      </c>
      <c r="I365" s="32">
        <f t="shared" si="47"/>
        <v>8.1681836030992249E-4</v>
      </c>
      <c r="J365" s="32">
        <f t="shared" si="48"/>
        <v>3.2764685065404207E-4</v>
      </c>
      <c r="K365" s="33" t="str">
        <f>IFERROR(VLOOKUP(Datos!E365,Electos!$A$4:$B$158,2,FALSE),"-.-")</f>
        <v>Electo CC</v>
      </c>
      <c r="L365" s="34">
        <f t="shared" si="49"/>
        <v>8.1681836030992249E-4</v>
      </c>
      <c r="M365" s="34">
        <f t="shared" si="50"/>
        <v>3.2764685065404207E-4</v>
      </c>
      <c r="N365" s="28"/>
      <c r="O365" s="28"/>
      <c r="P365" s="30">
        <f t="shared" si="51"/>
        <v>4882</v>
      </c>
      <c r="Q365" s="39"/>
    </row>
    <row r="366" spans="1:17" x14ac:dyDescent="0.2">
      <c r="A366" s="27">
        <v>361</v>
      </c>
      <c r="B366" s="28" t="s">
        <v>146</v>
      </c>
      <c r="C366" s="28" t="s">
        <v>12</v>
      </c>
      <c r="D366" s="28" t="s">
        <v>28</v>
      </c>
      <c r="E366" s="28" t="s">
        <v>464</v>
      </c>
      <c r="F366" s="30">
        <v>4867</v>
      </c>
      <c r="G366" s="30">
        <v>163287</v>
      </c>
      <c r="H366" s="31">
        <f t="shared" si="46"/>
        <v>2.9806414472676943E-2</v>
      </c>
      <c r="I366" s="31">
        <f t="shared" si="47"/>
        <v>8.1430867669569701E-4</v>
      </c>
      <c r="J366" s="31">
        <f t="shared" si="48"/>
        <v>3.2664015201417913E-4</v>
      </c>
      <c r="K366" s="36" t="str">
        <f>IFERROR(VLOOKUP(Datos!E366,Electos!$A$4:$B$158,2,FALSE),"-.-")</f>
        <v>-.-</v>
      </c>
      <c r="L366" s="34" t="str">
        <f t="shared" si="49"/>
        <v/>
      </c>
      <c r="M366" s="34" t="str">
        <f t="shared" si="50"/>
        <v/>
      </c>
      <c r="N366" s="28"/>
      <c r="O366" s="28"/>
      <c r="P366" s="30" t="str">
        <f t="shared" si="51"/>
        <v/>
      </c>
      <c r="Q366" s="39"/>
    </row>
    <row r="367" spans="1:17" x14ac:dyDescent="0.2">
      <c r="A367" s="27">
        <v>362</v>
      </c>
      <c r="B367" s="28" t="s">
        <v>30</v>
      </c>
      <c r="C367" s="28" t="s">
        <v>280</v>
      </c>
      <c r="D367" s="28" t="s">
        <v>9</v>
      </c>
      <c r="E367" s="28" t="s">
        <v>465</v>
      </c>
      <c r="F367" s="30">
        <v>4855</v>
      </c>
      <c r="G367" s="30">
        <v>242068</v>
      </c>
      <c r="H367" s="31">
        <f t="shared" si="46"/>
        <v>2.005634780309665E-2</v>
      </c>
      <c r="I367" s="31">
        <f t="shared" si="47"/>
        <v>8.1230092980431661E-4</v>
      </c>
      <c r="J367" s="31">
        <f t="shared" si="48"/>
        <v>3.2583479310228881E-4</v>
      </c>
      <c r="K367" s="36" t="str">
        <f>IFERROR(VLOOKUP(Datos!E367,Electos!$A$4:$B$158,2,FALSE),"-.-")</f>
        <v>-.-</v>
      </c>
      <c r="L367" s="34" t="str">
        <f t="shared" si="49"/>
        <v/>
      </c>
      <c r="M367" s="34" t="str">
        <f t="shared" si="50"/>
        <v/>
      </c>
      <c r="N367" s="28"/>
      <c r="O367" s="28"/>
      <c r="P367" s="30" t="str">
        <f t="shared" si="51"/>
        <v/>
      </c>
      <c r="Q367" s="39"/>
    </row>
    <row r="368" spans="1:17" x14ac:dyDescent="0.2">
      <c r="A368" s="27">
        <v>363</v>
      </c>
      <c r="B368" s="28" t="s">
        <v>139</v>
      </c>
      <c r="C368" s="28" t="s">
        <v>8</v>
      </c>
      <c r="D368" s="28" t="s">
        <v>9</v>
      </c>
      <c r="E368" s="28" t="s">
        <v>466</v>
      </c>
      <c r="F368" s="30">
        <v>4854</v>
      </c>
      <c r="G368" s="30">
        <v>128681</v>
      </c>
      <c r="H368" s="31">
        <f t="shared" si="46"/>
        <v>3.7721186499949488E-2</v>
      </c>
      <c r="I368" s="32">
        <f t="shared" si="47"/>
        <v>8.1213361756336821E-4</v>
      </c>
      <c r="J368" s="32">
        <f t="shared" si="48"/>
        <v>3.2576767985963129E-4</v>
      </c>
      <c r="K368" s="33" t="str">
        <f>IFERROR(VLOOKUP(Datos!E368,Electos!$A$4:$B$158,2,FALSE),"-.-")</f>
        <v>Electo CC</v>
      </c>
      <c r="L368" s="34">
        <f t="shared" si="49"/>
        <v>8.1213361756336821E-4</v>
      </c>
      <c r="M368" s="34">
        <f t="shared" si="50"/>
        <v>3.2576767985963129E-4</v>
      </c>
      <c r="N368" s="28"/>
      <c r="O368" s="28"/>
      <c r="P368" s="30">
        <f t="shared" si="51"/>
        <v>4854</v>
      </c>
      <c r="Q368" s="39"/>
    </row>
    <row r="369" spans="1:17" x14ac:dyDescent="0.2">
      <c r="A369" s="27">
        <v>364</v>
      </c>
      <c r="B369" s="28" t="s">
        <v>69</v>
      </c>
      <c r="C369" s="28" t="s">
        <v>8</v>
      </c>
      <c r="D369" s="28" t="s">
        <v>78</v>
      </c>
      <c r="E369" s="28" t="s">
        <v>467</v>
      </c>
      <c r="F369" s="30">
        <v>4849</v>
      </c>
      <c r="G369" s="30">
        <v>360232</v>
      </c>
      <c r="H369" s="31">
        <f t="shared" si="46"/>
        <v>1.3460769726176464E-2</v>
      </c>
      <c r="I369" s="31">
        <f t="shared" si="47"/>
        <v>8.1129705635862642E-4</v>
      </c>
      <c r="J369" s="31">
        <f t="shared" si="48"/>
        <v>3.254321136463437E-4</v>
      </c>
      <c r="K369" s="36" t="str">
        <f>IFERROR(VLOOKUP(Datos!E369,Electos!$A$4:$B$158,2,FALSE),"-.-")</f>
        <v>-.-</v>
      </c>
      <c r="L369" s="34" t="str">
        <f t="shared" si="49"/>
        <v/>
      </c>
      <c r="M369" s="34" t="str">
        <f t="shared" si="50"/>
        <v/>
      </c>
      <c r="N369" s="28"/>
      <c r="O369" s="28"/>
      <c r="P369" s="30" t="str">
        <f t="shared" si="51"/>
        <v/>
      </c>
      <c r="Q369" s="39"/>
    </row>
    <row r="370" spans="1:17" x14ac:dyDescent="0.2">
      <c r="A370" s="27">
        <v>365</v>
      </c>
      <c r="B370" s="28" t="s">
        <v>40</v>
      </c>
      <c r="C370" s="28" t="s">
        <v>8</v>
      </c>
      <c r="D370" s="28" t="s">
        <v>9</v>
      </c>
      <c r="E370" s="28" t="s">
        <v>468</v>
      </c>
      <c r="F370" s="30">
        <v>4834</v>
      </c>
      <c r="G370" s="30">
        <v>254011</v>
      </c>
      <c r="H370" s="31">
        <f t="shared" si="46"/>
        <v>1.9030671900035826E-2</v>
      </c>
      <c r="I370" s="31">
        <f t="shared" si="47"/>
        <v>8.0878737274440093E-4</v>
      </c>
      <c r="J370" s="31">
        <f t="shared" si="48"/>
        <v>3.2442541500648077E-4</v>
      </c>
      <c r="K370" s="36" t="str">
        <f>IFERROR(VLOOKUP(Datos!E370,Electos!$A$4:$B$158,2,FALSE),"-.-")</f>
        <v>-.-</v>
      </c>
      <c r="L370" s="34" t="str">
        <f t="shared" si="49"/>
        <v/>
      </c>
      <c r="M370" s="34" t="str">
        <f t="shared" si="50"/>
        <v/>
      </c>
      <c r="N370" s="28"/>
      <c r="O370" s="28"/>
      <c r="P370" s="30" t="str">
        <f t="shared" si="51"/>
        <v/>
      </c>
      <c r="Q370" s="39"/>
    </row>
    <row r="371" spans="1:17" x14ac:dyDescent="0.2">
      <c r="A371" s="27">
        <v>366</v>
      </c>
      <c r="B371" s="28" t="s">
        <v>25</v>
      </c>
      <c r="C371" s="28" t="s">
        <v>31</v>
      </c>
      <c r="D371" s="28" t="s">
        <v>32</v>
      </c>
      <c r="E371" s="28" t="s">
        <v>469</v>
      </c>
      <c r="F371" s="30">
        <v>4829</v>
      </c>
      <c r="G371" s="30">
        <v>324466</v>
      </c>
      <c r="H371" s="31">
        <f t="shared" si="46"/>
        <v>1.4882915313160701E-2</v>
      </c>
      <c r="I371" s="31">
        <f t="shared" si="47"/>
        <v>8.0795081153965914E-4</v>
      </c>
      <c r="J371" s="31">
        <f t="shared" si="48"/>
        <v>3.2408984879319318E-4</v>
      </c>
      <c r="K371" s="36" t="str">
        <f>IFERROR(VLOOKUP(Datos!E371,Electos!$A$4:$B$158,2,FALSE),"-.-")</f>
        <v>-.-</v>
      </c>
      <c r="L371" s="34" t="str">
        <f t="shared" si="49"/>
        <v/>
      </c>
      <c r="M371" s="34" t="str">
        <f t="shared" si="50"/>
        <v/>
      </c>
      <c r="N371" s="28"/>
      <c r="O371" s="28"/>
      <c r="P371" s="30" t="str">
        <f t="shared" si="51"/>
        <v/>
      </c>
      <c r="Q371" s="39"/>
    </row>
    <row r="372" spans="1:17" x14ac:dyDescent="0.2">
      <c r="A372" s="27">
        <v>367</v>
      </c>
      <c r="B372" s="28" t="s">
        <v>111</v>
      </c>
      <c r="C372" s="28" t="s">
        <v>339</v>
      </c>
      <c r="D372" s="28" t="s">
        <v>9</v>
      </c>
      <c r="E372" s="28" t="s">
        <v>470</v>
      </c>
      <c r="F372" s="30">
        <v>4806</v>
      </c>
      <c r="G372" s="30">
        <v>154577</v>
      </c>
      <c r="H372" s="31">
        <f t="shared" si="46"/>
        <v>3.1091300775665201E-2</v>
      </c>
      <c r="I372" s="31">
        <f t="shared" si="47"/>
        <v>8.0410262999784665E-4</v>
      </c>
      <c r="J372" s="31">
        <f t="shared" si="48"/>
        <v>3.2254624421207005E-4</v>
      </c>
      <c r="K372" s="36" t="str">
        <f>IFERROR(VLOOKUP(Datos!E372,Electos!$A$4:$B$158,2,FALSE),"-.-")</f>
        <v>-.-</v>
      </c>
      <c r="L372" s="34" t="str">
        <f t="shared" si="49"/>
        <v/>
      </c>
      <c r="M372" s="34" t="str">
        <f t="shared" si="50"/>
        <v/>
      </c>
      <c r="N372" s="28"/>
      <c r="O372" s="28"/>
      <c r="P372" s="30" t="str">
        <f t="shared" si="51"/>
        <v/>
      </c>
      <c r="Q372" s="39"/>
    </row>
    <row r="373" spans="1:17" x14ac:dyDescent="0.2">
      <c r="A373" s="27">
        <v>368</v>
      </c>
      <c r="B373" s="28" t="s">
        <v>324</v>
      </c>
      <c r="C373" s="28" t="s">
        <v>12</v>
      </c>
      <c r="D373" s="28" t="s">
        <v>9</v>
      </c>
      <c r="E373" s="28" t="s">
        <v>471</v>
      </c>
      <c r="F373" s="30">
        <v>4804</v>
      </c>
      <c r="G373" s="30">
        <v>84852</v>
      </c>
      <c r="H373" s="31">
        <f t="shared" si="46"/>
        <v>5.6616225899212745E-2</v>
      </c>
      <c r="I373" s="31">
        <f t="shared" si="47"/>
        <v>8.0376800551594995E-4</v>
      </c>
      <c r="J373" s="31">
        <f t="shared" si="48"/>
        <v>3.2241201772675502E-4</v>
      </c>
      <c r="K373" s="36" t="str">
        <f>IFERROR(VLOOKUP(Datos!E373,Electos!$A$4:$B$158,2,FALSE),"-.-")</f>
        <v>-.-</v>
      </c>
      <c r="L373" s="34" t="str">
        <f t="shared" si="49"/>
        <v/>
      </c>
      <c r="M373" s="34" t="str">
        <f t="shared" si="50"/>
        <v/>
      </c>
      <c r="N373" s="28"/>
      <c r="O373" s="28"/>
      <c r="P373" s="30" t="str">
        <f t="shared" si="51"/>
        <v/>
      </c>
      <c r="Q373" s="39"/>
    </row>
    <row r="374" spans="1:17" x14ac:dyDescent="0.2">
      <c r="A374" s="27">
        <v>369</v>
      </c>
      <c r="B374" s="28" t="s">
        <v>111</v>
      </c>
      <c r="C374" s="28" t="s">
        <v>31</v>
      </c>
      <c r="D374" s="28" t="s">
        <v>9</v>
      </c>
      <c r="E374" s="28" t="s">
        <v>472</v>
      </c>
      <c r="F374" s="30">
        <v>4792</v>
      </c>
      <c r="G374" s="30">
        <v>154577</v>
      </c>
      <c r="H374" s="31">
        <f t="shared" si="46"/>
        <v>3.1000731027255025E-2</v>
      </c>
      <c r="I374" s="31">
        <f t="shared" si="47"/>
        <v>8.0176025862456956E-4</v>
      </c>
      <c r="J374" s="31">
        <f t="shared" si="48"/>
        <v>3.2160665881486469E-4</v>
      </c>
      <c r="K374" s="36" t="str">
        <f>IFERROR(VLOOKUP(Datos!E374,Electos!$A$4:$B$158,2,FALSE),"-.-")</f>
        <v>-.-</v>
      </c>
      <c r="L374" s="34" t="str">
        <f t="shared" si="49"/>
        <v/>
      </c>
      <c r="M374" s="34" t="str">
        <f t="shared" si="50"/>
        <v/>
      </c>
      <c r="N374" s="28"/>
      <c r="O374" s="28"/>
      <c r="P374" s="30" t="str">
        <f t="shared" si="51"/>
        <v/>
      </c>
      <c r="Q374" s="39"/>
    </row>
    <row r="375" spans="1:17" x14ac:dyDescent="0.2">
      <c r="A375" s="27">
        <v>370</v>
      </c>
      <c r="B375" s="28" t="s">
        <v>30</v>
      </c>
      <c r="C375" s="28" t="s">
        <v>243</v>
      </c>
      <c r="D375" s="28" t="s">
        <v>243</v>
      </c>
      <c r="E375" s="28" t="s">
        <v>473</v>
      </c>
      <c r="F375" s="30">
        <v>4758</v>
      </c>
      <c r="G375" s="30">
        <v>242068</v>
      </c>
      <c r="H375" s="31">
        <f t="shared" si="46"/>
        <v>1.9655633954095544E-2</v>
      </c>
      <c r="I375" s="31">
        <f t="shared" si="47"/>
        <v>7.9607164243232509E-4</v>
      </c>
      <c r="J375" s="31">
        <f t="shared" si="48"/>
        <v>3.1932480856450881E-4</v>
      </c>
      <c r="K375" s="36" t="str">
        <f>IFERROR(VLOOKUP(Datos!E375,Electos!$A$4:$B$158,2,FALSE),"-.-")</f>
        <v>-.-</v>
      </c>
      <c r="L375" s="34" t="str">
        <f t="shared" si="49"/>
        <v/>
      </c>
      <c r="M375" s="34" t="str">
        <f t="shared" si="50"/>
        <v/>
      </c>
      <c r="N375" s="28"/>
      <c r="O375" s="28"/>
      <c r="P375" s="30" t="str">
        <f t="shared" si="51"/>
        <v/>
      </c>
      <c r="Q375" s="39"/>
    </row>
    <row r="376" spans="1:17" x14ac:dyDescent="0.2">
      <c r="A376" s="27">
        <v>371</v>
      </c>
      <c r="B376" s="28" t="s">
        <v>16</v>
      </c>
      <c r="C376" s="28" t="s">
        <v>17</v>
      </c>
      <c r="D376" s="28" t="s">
        <v>9</v>
      </c>
      <c r="E376" s="28" t="s">
        <v>474</v>
      </c>
      <c r="F376" s="30">
        <v>4752</v>
      </c>
      <c r="G376" s="30">
        <v>387832</v>
      </c>
      <c r="H376" s="31">
        <f t="shared" si="46"/>
        <v>1.2252727985313228E-2</v>
      </c>
      <c r="I376" s="31">
        <f t="shared" si="47"/>
        <v>7.9506776898663489E-4</v>
      </c>
      <c r="J376" s="31">
        <f t="shared" si="48"/>
        <v>3.1892212910856365E-4</v>
      </c>
      <c r="K376" s="36" t="str">
        <f>IFERROR(VLOOKUP(Datos!E376,Electos!$A$4:$B$158,2,FALSE),"-.-")</f>
        <v>-.-</v>
      </c>
      <c r="L376" s="34" t="str">
        <f t="shared" si="49"/>
        <v/>
      </c>
      <c r="M376" s="34" t="str">
        <f t="shared" si="50"/>
        <v/>
      </c>
      <c r="N376" s="28"/>
      <c r="O376" s="28"/>
      <c r="P376" s="30" t="str">
        <f t="shared" si="51"/>
        <v/>
      </c>
      <c r="Q376" s="39"/>
    </row>
    <row r="377" spans="1:17" x14ac:dyDescent="0.2">
      <c r="A377" s="27">
        <v>372</v>
      </c>
      <c r="B377" s="28" t="s">
        <v>19</v>
      </c>
      <c r="C377" s="28" t="s">
        <v>31</v>
      </c>
      <c r="D377" s="28" t="s">
        <v>9</v>
      </c>
      <c r="E377" s="28" t="s">
        <v>475</v>
      </c>
      <c r="F377" s="30">
        <v>4747</v>
      </c>
      <c r="G377" s="30">
        <v>351328</v>
      </c>
      <c r="H377" s="31">
        <f t="shared" si="46"/>
        <v>1.351159030877129E-2</v>
      </c>
      <c r="I377" s="31">
        <f t="shared" si="47"/>
        <v>7.942312077818931E-4</v>
      </c>
      <c r="J377" s="31">
        <f t="shared" si="48"/>
        <v>3.1858656289527601E-4</v>
      </c>
      <c r="K377" s="36" t="str">
        <f>IFERROR(VLOOKUP(Datos!E377,Electos!$A$4:$B$158,2,FALSE),"-.-")</f>
        <v>-.-</v>
      </c>
      <c r="L377" s="34" t="str">
        <f t="shared" si="49"/>
        <v/>
      </c>
      <c r="M377" s="34" t="str">
        <f t="shared" si="50"/>
        <v/>
      </c>
      <c r="N377" s="28"/>
      <c r="O377" s="28"/>
      <c r="P377" s="30" t="str">
        <f t="shared" si="51"/>
        <v/>
      </c>
      <c r="Q377" s="39"/>
    </row>
    <row r="378" spans="1:17" x14ac:dyDescent="0.2">
      <c r="A378" s="27">
        <v>373</v>
      </c>
      <c r="B378" s="28" t="s">
        <v>40</v>
      </c>
      <c r="C378" s="28" t="s">
        <v>31</v>
      </c>
      <c r="D378" s="28" t="s">
        <v>9</v>
      </c>
      <c r="E378" s="28" t="s">
        <v>476</v>
      </c>
      <c r="F378" s="30">
        <v>4737</v>
      </c>
      <c r="G378" s="30">
        <v>254011</v>
      </c>
      <c r="H378" s="31">
        <f t="shared" si="46"/>
        <v>1.864879867407317E-2</v>
      </c>
      <c r="I378" s="31">
        <f t="shared" si="47"/>
        <v>7.925580853724094E-4</v>
      </c>
      <c r="J378" s="31">
        <f t="shared" si="48"/>
        <v>3.1791543046870077E-4</v>
      </c>
      <c r="K378" s="36" t="str">
        <f>IFERROR(VLOOKUP(Datos!E378,Electos!$A$4:$B$158,2,FALSE),"-.-")</f>
        <v>-.-</v>
      </c>
      <c r="L378" s="34" t="str">
        <f t="shared" si="49"/>
        <v/>
      </c>
      <c r="M378" s="34" t="str">
        <f t="shared" si="50"/>
        <v/>
      </c>
      <c r="N378" s="28"/>
      <c r="O378" s="28"/>
      <c r="P378" s="30" t="str">
        <f t="shared" si="51"/>
        <v/>
      </c>
      <c r="Q378" s="39"/>
    </row>
    <row r="379" spans="1:17" x14ac:dyDescent="0.2">
      <c r="A379" s="27">
        <v>374</v>
      </c>
      <c r="B379" s="28" t="s">
        <v>69</v>
      </c>
      <c r="C379" s="28" t="s">
        <v>236</v>
      </c>
      <c r="D379" s="28" t="s">
        <v>9</v>
      </c>
      <c r="E379" s="28" t="s">
        <v>477</v>
      </c>
      <c r="F379" s="30">
        <v>4735</v>
      </c>
      <c r="G379" s="30">
        <v>360232</v>
      </c>
      <c r="H379" s="31">
        <f t="shared" si="46"/>
        <v>1.3144307002154167E-2</v>
      </c>
      <c r="I379" s="31">
        <f t="shared" si="47"/>
        <v>7.9222346089051271E-4</v>
      </c>
      <c r="J379" s="31">
        <f t="shared" si="48"/>
        <v>3.1778120398338574E-4</v>
      </c>
      <c r="K379" s="36" t="str">
        <f>IFERROR(VLOOKUP(Datos!E379,Electos!$A$4:$B$158,2,FALSE),"-.-")</f>
        <v>-.-</v>
      </c>
      <c r="L379" s="34" t="str">
        <f t="shared" si="49"/>
        <v/>
      </c>
      <c r="M379" s="34" t="str">
        <f t="shared" si="50"/>
        <v/>
      </c>
      <c r="N379" s="28"/>
      <c r="O379" s="28"/>
      <c r="P379" s="30" t="str">
        <f t="shared" si="51"/>
        <v/>
      </c>
      <c r="Q379" s="39"/>
    </row>
    <row r="380" spans="1:17" x14ac:dyDescent="0.2">
      <c r="A380" s="27">
        <v>375</v>
      </c>
      <c r="B380" s="28" t="s">
        <v>98</v>
      </c>
      <c r="C380" s="28" t="s">
        <v>478</v>
      </c>
      <c r="D380" s="28" t="s">
        <v>1538</v>
      </c>
      <c r="E380" s="28" t="s">
        <v>478</v>
      </c>
      <c r="F380" s="30">
        <v>4704</v>
      </c>
      <c r="G380" s="30">
        <v>236498</v>
      </c>
      <c r="H380" s="31">
        <f t="shared" si="46"/>
        <v>1.9890231629865793E-2</v>
      </c>
      <c r="I380" s="31">
        <f t="shared" si="47"/>
        <v>7.8703678142111333E-4</v>
      </c>
      <c r="J380" s="31">
        <f t="shared" si="48"/>
        <v>3.1570069346100241E-4</v>
      </c>
      <c r="K380" s="36" t="str">
        <f>IFERROR(VLOOKUP(Datos!E380,Electos!$A$4:$B$158,2,FALSE),"-.-")</f>
        <v>-.-</v>
      </c>
      <c r="L380" s="34" t="str">
        <f t="shared" si="49"/>
        <v/>
      </c>
      <c r="M380" s="34" t="str">
        <f t="shared" si="50"/>
        <v/>
      </c>
      <c r="N380" s="28"/>
      <c r="O380" s="28"/>
      <c r="P380" s="30" t="str">
        <f t="shared" si="51"/>
        <v/>
      </c>
      <c r="Q380" s="39"/>
    </row>
    <row r="381" spans="1:17" x14ac:dyDescent="0.2">
      <c r="A381" s="27">
        <v>376</v>
      </c>
      <c r="B381" s="28" t="s">
        <v>324</v>
      </c>
      <c r="C381" s="28" t="s">
        <v>9</v>
      </c>
      <c r="D381" s="28" t="s">
        <v>9</v>
      </c>
      <c r="E381" s="28" t="s">
        <v>479</v>
      </c>
      <c r="F381" s="30">
        <v>4684</v>
      </c>
      <c r="G381" s="30">
        <v>84852</v>
      </c>
      <c r="H381" s="31">
        <f t="shared" si="46"/>
        <v>5.5201998774336493E-2</v>
      </c>
      <c r="I381" s="31">
        <f t="shared" si="47"/>
        <v>7.8369053660214604E-4</v>
      </c>
      <c r="J381" s="31">
        <f t="shared" si="48"/>
        <v>3.1435842860785189E-4</v>
      </c>
      <c r="K381" s="36" t="str">
        <f>IFERROR(VLOOKUP(Datos!E381,Electos!$A$4:$B$158,2,FALSE),"-.-")</f>
        <v>-.-</v>
      </c>
      <c r="L381" s="34" t="str">
        <f t="shared" si="49"/>
        <v/>
      </c>
      <c r="M381" s="34" t="str">
        <f t="shared" si="50"/>
        <v/>
      </c>
      <c r="N381" s="28"/>
      <c r="O381" s="28"/>
      <c r="P381" s="30" t="str">
        <f t="shared" si="51"/>
        <v/>
      </c>
      <c r="Q381" s="39"/>
    </row>
    <row r="382" spans="1:17" x14ac:dyDescent="0.2">
      <c r="A382" s="27">
        <v>377</v>
      </c>
      <c r="B382" s="28" t="s">
        <v>100</v>
      </c>
      <c r="C382" s="28" t="s">
        <v>12</v>
      </c>
      <c r="D382" s="28" t="s">
        <v>64</v>
      </c>
      <c r="E382" s="28" t="s">
        <v>480</v>
      </c>
      <c r="F382" s="30">
        <v>4682</v>
      </c>
      <c r="G382" s="30">
        <v>185797</v>
      </c>
      <c r="H382" s="31">
        <f t="shared" si="46"/>
        <v>2.5199545740781606E-2</v>
      </c>
      <c r="I382" s="31">
        <f t="shared" si="47"/>
        <v>7.8335591212024935E-4</v>
      </c>
      <c r="J382" s="31">
        <f t="shared" si="48"/>
        <v>3.1422420212253685E-4</v>
      </c>
      <c r="K382" s="36" t="str">
        <f>IFERROR(VLOOKUP(Datos!E382,Electos!$A$4:$B$158,2,FALSE),"-.-")</f>
        <v>-.-</v>
      </c>
      <c r="L382" s="34" t="str">
        <f t="shared" si="49"/>
        <v/>
      </c>
      <c r="M382" s="34" t="str">
        <f t="shared" si="50"/>
        <v/>
      </c>
      <c r="N382" s="28"/>
      <c r="O382" s="28"/>
      <c r="P382" s="30" t="str">
        <f t="shared" si="51"/>
        <v/>
      </c>
      <c r="Q382" s="39"/>
    </row>
    <row r="383" spans="1:17" x14ac:dyDescent="0.2">
      <c r="A383" s="27">
        <v>378</v>
      </c>
      <c r="B383" s="28" t="s">
        <v>30</v>
      </c>
      <c r="C383" s="28" t="s">
        <v>31</v>
      </c>
      <c r="D383" s="28" t="s">
        <v>117</v>
      </c>
      <c r="E383" s="28" t="s">
        <v>481</v>
      </c>
      <c r="F383" s="30">
        <v>4681</v>
      </c>
      <c r="G383" s="30">
        <v>242068</v>
      </c>
      <c r="H383" s="31">
        <f t="shared" si="46"/>
        <v>1.9337541517259613E-2</v>
      </c>
      <c r="I383" s="31">
        <f t="shared" si="47"/>
        <v>7.8318859987930095E-4</v>
      </c>
      <c r="J383" s="31">
        <f t="shared" si="48"/>
        <v>3.1415708887987933E-4</v>
      </c>
      <c r="K383" s="36" t="str">
        <f>IFERROR(VLOOKUP(Datos!E383,Electos!$A$4:$B$158,2,FALSE),"-.-")</f>
        <v>-.-</v>
      </c>
      <c r="L383" s="34" t="str">
        <f t="shared" si="49"/>
        <v/>
      </c>
      <c r="M383" s="34" t="str">
        <f t="shared" si="50"/>
        <v/>
      </c>
      <c r="N383" s="28"/>
      <c r="O383" s="28"/>
      <c r="P383" s="30" t="str">
        <f t="shared" si="51"/>
        <v/>
      </c>
      <c r="Q383" s="39"/>
    </row>
    <row r="384" spans="1:17" x14ac:dyDescent="0.2">
      <c r="A384" s="27">
        <v>379</v>
      </c>
      <c r="B384" s="28" t="s">
        <v>63</v>
      </c>
      <c r="C384" s="28" t="s">
        <v>482</v>
      </c>
      <c r="D384" s="28" t="s">
        <v>9</v>
      </c>
      <c r="E384" s="28" t="s">
        <v>483</v>
      </c>
      <c r="F384" s="30">
        <v>4667</v>
      </c>
      <c r="G384" s="30">
        <v>113669</v>
      </c>
      <c r="H384" s="31">
        <f t="shared" si="46"/>
        <v>4.1057808197485682E-2</v>
      </c>
      <c r="I384" s="31">
        <f t="shared" si="47"/>
        <v>7.8084622850602386E-4</v>
      </c>
      <c r="J384" s="31">
        <f t="shared" si="48"/>
        <v>3.1321750348267392E-4</v>
      </c>
      <c r="K384" s="36" t="str">
        <f>IFERROR(VLOOKUP(Datos!E384,Electos!$A$4:$B$158,2,FALSE),"-.-")</f>
        <v>-.-</v>
      </c>
      <c r="L384" s="34" t="str">
        <f t="shared" si="49"/>
        <v/>
      </c>
      <c r="M384" s="34" t="str">
        <f t="shared" si="50"/>
        <v/>
      </c>
      <c r="N384" s="28"/>
      <c r="O384" s="28"/>
      <c r="P384" s="30" t="str">
        <f t="shared" si="51"/>
        <v/>
      </c>
      <c r="Q384" s="39"/>
    </row>
    <row r="385" spans="1:17" x14ac:dyDescent="0.2">
      <c r="A385" s="27">
        <v>380</v>
      </c>
      <c r="B385" s="28" t="s">
        <v>16</v>
      </c>
      <c r="C385" s="28" t="s">
        <v>31</v>
      </c>
      <c r="D385" s="28" t="s">
        <v>32</v>
      </c>
      <c r="E385" s="28" t="s">
        <v>484</v>
      </c>
      <c r="F385" s="30">
        <v>4663</v>
      </c>
      <c r="G385" s="30">
        <v>387832</v>
      </c>
      <c r="H385" s="31">
        <f t="shared" si="46"/>
        <v>1.2023247179190989E-2</v>
      </c>
      <c r="I385" s="31">
        <f t="shared" si="47"/>
        <v>7.8017697954223036E-4</v>
      </c>
      <c r="J385" s="31">
        <f t="shared" si="48"/>
        <v>3.1294905051204385E-4</v>
      </c>
      <c r="K385" s="36" t="str">
        <f>IFERROR(VLOOKUP(Datos!E385,Electos!$A$4:$B$158,2,FALSE),"-.-")</f>
        <v>-.-</v>
      </c>
      <c r="L385" s="34" t="str">
        <f t="shared" si="49"/>
        <v/>
      </c>
      <c r="M385" s="34" t="str">
        <f t="shared" si="50"/>
        <v/>
      </c>
      <c r="N385" s="28"/>
      <c r="O385" s="28"/>
      <c r="P385" s="30" t="str">
        <f t="shared" si="51"/>
        <v/>
      </c>
      <c r="Q385" s="39"/>
    </row>
    <row r="386" spans="1:17" x14ac:dyDescent="0.2">
      <c r="A386" s="27">
        <v>381</v>
      </c>
      <c r="B386" s="28" t="s">
        <v>44</v>
      </c>
      <c r="C386" s="28" t="s">
        <v>45</v>
      </c>
      <c r="D386" s="28" t="s">
        <v>9</v>
      </c>
      <c r="E386" s="28" t="s">
        <v>485</v>
      </c>
      <c r="F386" s="30">
        <v>4661</v>
      </c>
      <c r="G386" s="30">
        <v>248286</v>
      </c>
      <c r="H386" s="31">
        <f t="shared" si="46"/>
        <v>1.8772705670074028E-2</v>
      </c>
      <c r="I386" s="31">
        <f t="shared" si="47"/>
        <v>7.7984235506033367E-4</v>
      </c>
      <c r="J386" s="31">
        <f t="shared" si="48"/>
        <v>3.1281482402672881E-4</v>
      </c>
      <c r="K386" s="36" t="str">
        <f>IFERROR(VLOOKUP(Datos!E386,Electos!$A$4:$B$158,2,FALSE),"-.-")</f>
        <v>-.-</v>
      </c>
      <c r="L386" s="34" t="str">
        <f t="shared" si="49"/>
        <v/>
      </c>
      <c r="M386" s="34" t="str">
        <f t="shared" si="50"/>
        <v/>
      </c>
      <c r="N386" s="28"/>
      <c r="O386" s="28"/>
      <c r="P386" s="30" t="str">
        <f t="shared" si="51"/>
        <v/>
      </c>
      <c r="Q386" s="39"/>
    </row>
    <row r="387" spans="1:17" x14ac:dyDescent="0.2">
      <c r="A387" s="27">
        <v>382</v>
      </c>
      <c r="B387" s="28" t="s">
        <v>77</v>
      </c>
      <c r="C387" s="28" t="s">
        <v>243</v>
      </c>
      <c r="D387" s="28" t="s">
        <v>243</v>
      </c>
      <c r="E387" s="28" t="s">
        <v>486</v>
      </c>
      <c r="F387" s="30">
        <v>4644</v>
      </c>
      <c r="G387" s="30">
        <v>330364</v>
      </c>
      <c r="H387" s="31">
        <f t="shared" si="46"/>
        <v>1.4057221731181364E-2</v>
      </c>
      <c r="I387" s="31">
        <f t="shared" si="47"/>
        <v>7.7699804696421137E-4</v>
      </c>
      <c r="J387" s="31">
        <f t="shared" si="48"/>
        <v>3.1167389890155085E-4</v>
      </c>
      <c r="K387" s="36" t="str">
        <f>IFERROR(VLOOKUP(Datos!E387,Electos!$A$4:$B$158,2,FALSE),"-.-")</f>
        <v>-.-</v>
      </c>
      <c r="L387" s="34" t="str">
        <f t="shared" si="49"/>
        <v/>
      </c>
      <c r="M387" s="34" t="str">
        <f t="shared" si="50"/>
        <v/>
      </c>
      <c r="N387" s="28"/>
      <c r="O387" s="28"/>
      <c r="P387" s="30" t="str">
        <f t="shared" si="51"/>
        <v/>
      </c>
      <c r="Q387" s="39"/>
    </row>
    <row r="388" spans="1:17" x14ac:dyDescent="0.2">
      <c r="A388" s="27">
        <v>383</v>
      </c>
      <c r="B388" s="28" t="s">
        <v>47</v>
      </c>
      <c r="C388" s="28" t="s">
        <v>311</v>
      </c>
      <c r="D388" s="28" t="s">
        <v>9</v>
      </c>
      <c r="E388" s="28" t="s">
        <v>487</v>
      </c>
      <c r="F388" s="30">
        <v>4630</v>
      </c>
      <c r="G388" s="30">
        <v>182071</v>
      </c>
      <c r="H388" s="31">
        <f t="shared" si="46"/>
        <v>2.5429640085461166E-2</v>
      </c>
      <c r="I388" s="31">
        <f t="shared" si="47"/>
        <v>7.7465567559093429E-4</v>
      </c>
      <c r="J388" s="31">
        <f t="shared" si="48"/>
        <v>3.1073431350434549E-4</v>
      </c>
      <c r="K388" s="36" t="str">
        <f>IFERROR(VLOOKUP(Datos!E388,Electos!$A$4:$B$158,2,FALSE),"-.-")</f>
        <v>-.-</v>
      </c>
      <c r="L388" s="34" t="str">
        <f t="shared" si="49"/>
        <v/>
      </c>
      <c r="M388" s="34" t="str">
        <f t="shared" si="50"/>
        <v/>
      </c>
      <c r="N388" s="28"/>
      <c r="O388" s="28"/>
      <c r="P388" s="30" t="str">
        <f t="shared" si="51"/>
        <v/>
      </c>
      <c r="Q388" s="39"/>
    </row>
    <row r="389" spans="1:17" x14ac:dyDescent="0.2">
      <c r="A389" s="27">
        <v>384</v>
      </c>
      <c r="B389" s="28" t="s">
        <v>166</v>
      </c>
      <c r="C389" s="28" t="s">
        <v>8</v>
      </c>
      <c r="D389" s="28" t="s">
        <v>9</v>
      </c>
      <c r="E389" s="28" t="s">
        <v>488</v>
      </c>
      <c r="F389" s="30">
        <v>4621</v>
      </c>
      <c r="G389" s="30">
        <v>199214</v>
      </c>
      <c r="H389" s="31">
        <f t="shared" si="46"/>
        <v>2.3196160912385674E-2</v>
      </c>
      <c r="I389" s="31">
        <f t="shared" si="47"/>
        <v>7.7314986542239899E-4</v>
      </c>
      <c r="J389" s="31">
        <f t="shared" si="48"/>
        <v>3.1013029432042777E-4</v>
      </c>
      <c r="K389" s="36" t="str">
        <f>IFERROR(VLOOKUP(Datos!E389,Electos!$A$4:$B$158,2,FALSE),"-.-")</f>
        <v>-.-</v>
      </c>
      <c r="L389" s="34" t="str">
        <f t="shared" si="49"/>
        <v/>
      </c>
      <c r="M389" s="34" t="str">
        <f t="shared" si="50"/>
        <v/>
      </c>
      <c r="N389" s="28"/>
      <c r="O389" s="28"/>
      <c r="P389" s="30" t="str">
        <f t="shared" si="51"/>
        <v/>
      </c>
      <c r="Q389" s="39"/>
    </row>
    <row r="390" spans="1:17" x14ac:dyDescent="0.2">
      <c r="A390" s="27">
        <v>385</v>
      </c>
      <c r="B390" s="28" t="s">
        <v>69</v>
      </c>
      <c r="C390" s="28" t="s">
        <v>228</v>
      </c>
      <c r="D390" s="28" t="s">
        <v>228</v>
      </c>
      <c r="E390" s="28" t="s">
        <v>489</v>
      </c>
      <c r="F390" s="30">
        <v>4613</v>
      </c>
      <c r="G390" s="30">
        <v>360232</v>
      </c>
      <c r="H390" s="31">
        <f t="shared" ref="H390:H453" si="52">F390/G390</f>
        <v>1.2805636367674166E-2</v>
      </c>
      <c r="I390" s="31">
        <f t="shared" ref="I390:I453" si="53">F390/$I$5</f>
        <v>7.718113674948121E-4</v>
      </c>
      <c r="J390" s="31">
        <f t="shared" ref="J390:J453" si="54">F390/$J$5</f>
        <v>3.0959338837916752E-4</v>
      </c>
      <c r="K390" s="36" t="str">
        <f>IFERROR(VLOOKUP(Datos!E390,Electos!$A$4:$B$158,2,FALSE),"-.-")</f>
        <v>-.-</v>
      </c>
      <c r="L390" s="34" t="str">
        <f t="shared" ref="L390:L453" si="55">IF(K390="Electo CC",I390,"")</f>
        <v/>
      </c>
      <c r="M390" s="34" t="str">
        <f t="shared" ref="M390:M453" si="56">IF(K390="Electo CC",J390,"")</f>
        <v/>
      </c>
      <c r="N390" s="28"/>
      <c r="O390" s="28"/>
      <c r="P390" s="30" t="str">
        <f t="shared" ref="P390:P453" si="57">IF(K390="Electo CC",F390,"")</f>
        <v/>
      </c>
      <c r="Q390" s="39"/>
    </row>
    <row r="391" spans="1:17" x14ac:dyDescent="0.2">
      <c r="A391" s="27">
        <v>386</v>
      </c>
      <c r="B391" s="28" t="s">
        <v>7</v>
      </c>
      <c r="C391" s="28" t="s">
        <v>137</v>
      </c>
      <c r="D391" s="28" t="s">
        <v>9</v>
      </c>
      <c r="E391" s="28" t="s">
        <v>490</v>
      </c>
      <c r="F391" s="30">
        <v>4607</v>
      </c>
      <c r="G391" s="30">
        <v>474183</v>
      </c>
      <c r="H391" s="31">
        <f t="shared" si="52"/>
        <v>9.715658300698253E-3</v>
      </c>
      <c r="I391" s="31">
        <f t="shared" si="53"/>
        <v>7.7080749404912191E-4</v>
      </c>
      <c r="J391" s="31">
        <f t="shared" si="54"/>
        <v>3.0919070892322236E-4</v>
      </c>
      <c r="K391" s="36" t="str">
        <f>IFERROR(VLOOKUP(Datos!E391,Electos!$A$4:$B$158,2,FALSE),"-.-")</f>
        <v>-.-</v>
      </c>
      <c r="L391" s="34" t="str">
        <f t="shared" si="55"/>
        <v/>
      </c>
      <c r="M391" s="34" t="str">
        <f t="shared" si="56"/>
        <v/>
      </c>
      <c r="N391" s="28"/>
      <c r="O391" s="28"/>
      <c r="P391" s="30" t="str">
        <f t="shared" si="57"/>
        <v/>
      </c>
      <c r="Q391" s="39"/>
    </row>
    <row r="392" spans="1:17" x14ac:dyDescent="0.2">
      <c r="A392" s="27">
        <v>387</v>
      </c>
      <c r="B392" s="28" t="s">
        <v>143</v>
      </c>
      <c r="C392" s="28" t="s">
        <v>31</v>
      </c>
      <c r="D392" s="28" t="s">
        <v>156</v>
      </c>
      <c r="E392" s="28" t="s">
        <v>491</v>
      </c>
      <c r="F392" s="30">
        <v>4587</v>
      </c>
      <c r="G392" s="30">
        <v>129164</v>
      </c>
      <c r="H392" s="31">
        <f t="shared" si="52"/>
        <v>3.5512991235948095E-2</v>
      </c>
      <c r="I392" s="31">
        <f t="shared" si="53"/>
        <v>7.6746124923015452E-4</v>
      </c>
      <c r="J392" s="31">
        <f t="shared" si="54"/>
        <v>3.0784844407007184E-4</v>
      </c>
      <c r="K392" s="36" t="str">
        <f>IFERROR(VLOOKUP(Datos!E392,Electos!$A$4:$B$158,2,FALSE),"-.-")</f>
        <v>-.-</v>
      </c>
      <c r="L392" s="34" t="str">
        <f t="shared" si="55"/>
        <v/>
      </c>
      <c r="M392" s="34" t="str">
        <f t="shared" si="56"/>
        <v/>
      </c>
      <c r="N392" s="28"/>
      <c r="O392" s="28"/>
      <c r="P392" s="30" t="str">
        <f t="shared" si="57"/>
        <v/>
      </c>
      <c r="Q392" s="39"/>
    </row>
    <row r="393" spans="1:17" x14ac:dyDescent="0.2">
      <c r="A393" s="27">
        <v>388</v>
      </c>
      <c r="B393" s="28" t="s">
        <v>22</v>
      </c>
      <c r="C393" s="28" t="s">
        <v>81</v>
      </c>
      <c r="D393" s="28" t="s">
        <v>9</v>
      </c>
      <c r="E393" s="28" t="s">
        <v>492</v>
      </c>
      <c r="F393" s="30">
        <v>4586</v>
      </c>
      <c r="G393" s="30">
        <v>334014</v>
      </c>
      <c r="H393" s="31">
        <f t="shared" si="52"/>
        <v>1.3729963414707167E-2</v>
      </c>
      <c r="I393" s="31">
        <f t="shared" si="53"/>
        <v>7.6729393698920622E-4</v>
      </c>
      <c r="J393" s="31">
        <f t="shared" si="54"/>
        <v>3.0778133082741432E-4</v>
      </c>
      <c r="K393" s="36" t="str">
        <f>IFERROR(VLOOKUP(Datos!E393,Electos!$A$4:$B$158,2,FALSE),"-.-")</f>
        <v>-.-</v>
      </c>
      <c r="L393" s="34" t="str">
        <f t="shared" si="55"/>
        <v/>
      </c>
      <c r="M393" s="34" t="str">
        <f t="shared" si="56"/>
        <v/>
      </c>
      <c r="N393" s="28"/>
      <c r="O393" s="28"/>
      <c r="P393" s="30" t="str">
        <f t="shared" si="57"/>
        <v/>
      </c>
      <c r="Q393" s="39"/>
    </row>
    <row r="394" spans="1:17" x14ac:dyDescent="0.2">
      <c r="A394" s="27">
        <v>389</v>
      </c>
      <c r="B394" s="28" t="s">
        <v>77</v>
      </c>
      <c r="C394" s="28" t="s">
        <v>187</v>
      </c>
      <c r="D394" s="28" t="s">
        <v>9</v>
      </c>
      <c r="E394" s="28" t="s">
        <v>493</v>
      </c>
      <c r="F394" s="30">
        <v>4580</v>
      </c>
      <c r="G394" s="30">
        <v>330364</v>
      </c>
      <c r="H394" s="31">
        <f t="shared" si="52"/>
        <v>1.3863496022569045E-2</v>
      </c>
      <c r="I394" s="31">
        <f t="shared" si="53"/>
        <v>7.6629006354351603E-4</v>
      </c>
      <c r="J394" s="31">
        <f t="shared" si="54"/>
        <v>3.0737865137146916E-4</v>
      </c>
      <c r="K394" s="36" t="str">
        <f>IFERROR(VLOOKUP(Datos!E394,Electos!$A$4:$B$158,2,FALSE),"-.-")</f>
        <v>-.-</v>
      </c>
      <c r="L394" s="34" t="str">
        <f t="shared" si="55"/>
        <v/>
      </c>
      <c r="M394" s="34" t="str">
        <f t="shared" si="56"/>
        <v/>
      </c>
      <c r="N394" s="28"/>
      <c r="O394" s="28"/>
      <c r="P394" s="30" t="str">
        <f t="shared" si="57"/>
        <v/>
      </c>
      <c r="Q394" s="39"/>
    </row>
    <row r="395" spans="1:17" x14ac:dyDescent="0.2">
      <c r="A395" s="27">
        <v>390</v>
      </c>
      <c r="B395" s="28" t="s">
        <v>7</v>
      </c>
      <c r="C395" s="28" t="s">
        <v>8</v>
      </c>
      <c r="D395" s="28" t="s">
        <v>9</v>
      </c>
      <c r="E395" s="28" t="s">
        <v>494</v>
      </c>
      <c r="F395" s="30">
        <v>4579</v>
      </c>
      <c r="G395" s="30">
        <v>474183</v>
      </c>
      <c r="H395" s="31">
        <f t="shared" si="52"/>
        <v>9.6566093681131546E-3</v>
      </c>
      <c r="I395" s="31">
        <f t="shared" si="53"/>
        <v>7.6612275130256762E-4</v>
      </c>
      <c r="J395" s="31">
        <f t="shared" si="54"/>
        <v>3.0731153812881164E-4</v>
      </c>
      <c r="K395" s="36" t="str">
        <f>IFERROR(VLOOKUP(Datos!E395,Electos!$A$4:$B$158,2,FALSE),"-.-")</f>
        <v>-.-</v>
      </c>
      <c r="L395" s="34" t="str">
        <f t="shared" si="55"/>
        <v/>
      </c>
      <c r="M395" s="34" t="str">
        <f t="shared" si="56"/>
        <v/>
      </c>
      <c r="N395" s="28"/>
      <c r="O395" s="28"/>
      <c r="P395" s="30" t="str">
        <f t="shared" si="57"/>
        <v/>
      </c>
      <c r="Q395" s="39"/>
    </row>
    <row r="396" spans="1:17" x14ac:dyDescent="0.2">
      <c r="A396" s="27">
        <v>391</v>
      </c>
      <c r="B396" s="28" t="s">
        <v>40</v>
      </c>
      <c r="C396" s="28" t="s">
        <v>126</v>
      </c>
      <c r="D396" s="28" t="s">
        <v>9</v>
      </c>
      <c r="E396" s="28" t="s">
        <v>495</v>
      </c>
      <c r="F396" s="30">
        <v>4575</v>
      </c>
      <c r="G396" s="30">
        <v>254011</v>
      </c>
      <c r="H396" s="31">
        <f t="shared" si="52"/>
        <v>1.8011031018341724E-2</v>
      </c>
      <c r="I396" s="31">
        <f t="shared" si="53"/>
        <v>7.6545350233877413E-4</v>
      </c>
      <c r="J396" s="31">
        <f t="shared" si="54"/>
        <v>3.0704308515818157E-4</v>
      </c>
      <c r="K396" s="36" t="str">
        <f>IFERROR(VLOOKUP(Datos!E396,Electos!$A$4:$B$158,2,FALSE),"-.-")</f>
        <v>-.-</v>
      </c>
      <c r="L396" s="34" t="str">
        <f t="shared" si="55"/>
        <v/>
      </c>
      <c r="M396" s="34" t="str">
        <f t="shared" si="56"/>
        <v/>
      </c>
      <c r="N396" s="28"/>
      <c r="O396" s="28"/>
      <c r="P396" s="30" t="str">
        <f t="shared" si="57"/>
        <v/>
      </c>
      <c r="Q396" s="39"/>
    </row>
    <row r="397" spans="1:17" x14ac:dyDescent="0.2">
      <c r="A397" s="27">
        <v>392</v>
      </c>
      <c r="B397" s="28" t="s">
        <v>60</v>
      </c>
      <c r="C397" s="28" t="s">
        <v>496</v>
      </c>
      <c r="D397" s="28" t="s">
        <v>496</v>
      </c>
      <c r="E397" s="28" t="s">
        <v>497</v>
      </c>
      <c r="F397" s="30">
        <v>4564</v>
      </c>
      <c r="G397" s="30">
        <v>166839</v>
      </c>
      <c r="H397" s="31">
        <f t="shared" si="52"/>
        <v>2.7355714191525961E-2</v>
      </c>
      <c r="I397" s="31">
        <f t="shared" si="53"/>
        <v>7.6361306768834214E-4</v>
      </c>
      <c r="J397" s="31">
        <f t="shared" si="54"/>
        <v>3.0630483948894876E-4</v>
      </c>
      <c r="K397" s="36" t="str">
        <f>IFERROR(VLOOKUP(Datos!E397,Electos!$A$4:$B$158,2,FALSE),"-.-")</f>
        <v>-.-</v>
      </c>
      <c r="L397" s="34" t="str">
        <f t="shared" si="55"/>
        <v/>
      </c>
      <c r="M397" s="34" t="str">
        <f t="shared" si="56"/>
        <v/>
      </c>
      <c r="N397" s="28"/>
      <c r="O397" s="28"/>
      <c r="P397" s="30" t="str">
        <f t="shared" si="57"/>
        <v/>
      </c>
      <c r="Q397" s="39"/>
    </row>
    <row r="398" spans="1:17" x14ac:dyDescent="0.2">
      <c r="A398" s="27">
        <v>393</v>
      </c>
      <c r="B398" s="28" t="s">
        <v>196</v>
      </c>
      <c r="C398" s="28" t="s">
        <v>8</v>
      </c>
      <c r="D398" s="28" t="s">
        <v>176</v>
      </c>
      <c r="E398" s="28" t="s">
        <v>498</v>
      </c>
      <c r="F398" s="30">
        <v>4562</v>
      </c>
      <c r="G398" s="30">
        <v>89329</v>
      </c>
      <c r="H398" s="31">
        <f t="shared" si="52"/>
        <v>5.1069641437830937E-2</v>
      </c>
      <c r="I398" s="31">
        <f t="shared" si="53"/>
        <v>7.6327844320644544E-4</v>
      </c>
      <c r="J398" s="31">
        <f t="shared" si="54"/>
        <v>3.0617061300363373E-4</v>
      </c>
      <c r="K398" s="36" t="str">
        <f>IFERROR(VLOOKUP(Datos!E398,Electos!$A$4:$B$158,2,FALSE),"-.-")</f>
        <v>-.-</v>
      </c>
      <c r="L398" s="34" t="str">
        <f t="shared" si="55"/>
        <v/>
      </c>
      <c r="M398" s="34" t="str">
        <f t="shared" si="56"/>
        <v/>
      </c>
      <c r="N398" s="28"/>
      <c r="O398" s="28"/>
      <c r="P398" s="30" t="str">
        <f t="shared" si="57"/>
        <v/>
      </c>
      <c r="Q398" s="39"/>
    </row>
    <row r="399" spans="1:17" x14ac:dyDescent="0.2">
      <c r="A399" s="27">
        <v>394</v>
      </c>
      <c r="B399" s="28" t="s">
        <v>30</v>
      </c>
      <c r="C399" s="28" t="s">
        <v>31</v>
      </c>
      <c r="D399" s="28" t="s">
        <v>9</v>
      </c>
      <c r="E399" s="28" t="s">
        <v>499</v>
      </c>
      <c r="F399" s="30">
        <v>4521</v>
      </c>
      <c r="G399" s="30">
        <v>242068</v>
      </c>
      <c r="H399" s="31">
        <f t="shared" si="52"/>
        <v>1.86765702199382E-2</v>
      </c>
      <c r="I399" s="31">
        <f t="shared" si="53"/>
        <v>7.5641864132756237E-4</v>
      </c>
      <c r="J399" s="31">
        <f t="shared" si="54"/>
        <v>3.0341897005467516E-4</v>
      </c>
      <c r="K399" s="36" t="str">
        <f>IFERROR(VLOOKUP(Datos!E399,Electos!$A$4:$B$158,2,FALSE),"-.-")</f>
        <v>-.-</v>
      </c>
      <c r="L399" s="34" t="str">
        <f t="shared" si="55"/>
        <v/>
      </c>
      <c r="M399" s="34" t="str">
        <f t="shared" si="56"/>
        <v/>
      </c>
      <c r="N399" s="28"/>
      <c r="O399" s="28"/>
      <c r="P399" s="30" t="str">
        <f t="shared" si="57"/>
        <v/>
      </c>
      <c r="Q399" s="39"/>
    </row>
    <row r="400" spans="1:17" x14ac:dyDescent="0.2">
      <c r="A400" s="27">
        <v>395</v>
      </c>
      <c r="B400" s="28" t="s">
        <v>30</v>
      </c>
      <c r="C400" s="28" t="s">
        <v>12</v>
      </c>
      <c r="D400" s="28" t="s">
        <v>64</v>
      </c>
      <c r="E400" s="28" t="s">
        <v>500</v>
      </c>
      <c r="F400" s="30">
        <v>4510</v>
      </c>
      <c r="G400" s="30">
        <v>242068</v>
      </c>
      <c r="H400" s="31">
        <f t="shared" si="52"/>
        <v>1.8631128443247352E-2</v>
      </c>
      <c r="I400" s="31">
        <f t="shared" si="53"/>
        <v>7.5457820667713038E-4</v>
      </c>
      <c r="J400" s="31">
        <f t="shared" si="54"/>
        <v>3.0268072438544236E-4</v>
      </c>
      <c r="K400" s="36" t="str">
        <f>IFERROR(VLOOKUP(Datos!E400,Electos!$A$4:$B$158,2,FALSE),"-.-")</f>
        <v>-.-</v>
      </c>
      <c r="L400" s="34" t="str">
        <f t="shared" si="55"/>
        <v/>
      </c>
      <c r="M400" s="34" t="str">
        <f t="shared" si="56"/>
        <v/>
      </c>
      <c r="N400" s="28"/>
      <c r="O400" s="28"/>
      <c r="P400" s="30" t="str">
        <f t="shared" si="57"/>
        <v/>
      </c>
      <c r="Q400" s="39"/>
    </row>
    <row r="401" spans="1:17" x14ac:dyDescent="0.2">
      <c r="A401" s="27">
        <v>396</v>
      </c>
      <c r="B401" s="28" t="s">
        <v>30</v>
      </c>
      <c r="C401" s="28" t="s">
        <v>31</v>
      </c>
      <c r="D401" s="28" t="s">
        <v>156</v>
      </c>
      <c r="E401" s="28" t="s">
        <v>501</v>
      </c>
      <c r="F401" s="30">
        <v>4507</v>
      </c>
      <c r="G401" s="30">
        <v>242068</v>
      </c>
      <c r="H401" s="31">
        <f t="shared" si="52"/>
        <v>1.8618735231422576E-2</v>
      </c>
      <c r="I401" s="31">
        <f t="shared" si="53"/>
        <v>7.5407626995428528E-4</v>
      </c>
      <c r="J401" s="31">
        <f t="shared" si="54"/>
        <v>3.0247938465746981E-4</v>
      </c>
      <c r="K401" s="36" t="str">
        <f>IFERROR(VLOOKUP(Datos!E401,Electos!$A$4:$B$158,2,FALSE),"-.-")</f>
        <v>-.-</v>
      </c>
      <c r="L401" s="34" t="str">
        <f t="shared" si="55"/>
        <v/>
      </c>
      <c r="M401" s="34" t="str">
        <f t="shared" si="56"/>
        <v/>
      </c>
      <c r="N401" s="28"/>
      <c r="O401" s="28"/>
      <c r="P401" s="30" t="str">
        <f t="shared" si="57"/>
        <v/>
      </c>
      <c r="Q401" s="39"/>
    </row>
    <row r="402" spans="1:17" x14ac:dyDescent="0.2">
      <c r="A402" s="27">
        <v>397</v>
      </c>
      <c r="B402" s="28" t="s">
        <v>14</v>
      </c>
      <c r="C402" s="28" t="s">
        <v>12</v>
      </c>
      <c r="D402" s="28" t="s">
        <v>9</v>
      </c>
      <c r="E402" s="28" t="s">
        <v>502</v>
      </c>
      <c r="F402" s="30">
        <v>4506</v>
      </c>
      <c r="G402" s="30">
        <v>437492</v>
      </c>
      <c r="H402" s="31">
        <f t="shared" si="52"/>
        <v>1.029961690728059E-2</v>
      </c>
      <c r="I402" s="31">
        <f t="shared" si="53"/>
        <v>7.5390895771333688E-4</v>
      </c>
      <c r="J402" s="31">
        <f t="shared" si="54"/>
        <v>3.0241227141481223E-4</v>
      </c>
      <c r="K402" s="36" t="str">
        <f>IFERROR(VLOOKUP(Datos!E402,Electos!$A$4:$B$158,2,FALSE),"-.-")</f>
        <v>-.-</v>
      </c>
      <c r="L402" s="34" t="str">
        <f t="shared" si="55"/>
        <v/>
      </c>
      <c r="M402" s="34" t="str">
        <f t="shared" si="56"/>
        <v/>
      </c>
      <c r="N402" s="28"/>
      <c r="O402" s="28"/>
      <c r="P402" s="30" t="str">
        <f t="shared" si="57"/>
        <v/>
      </c>
      <c r="Q402" s="39"/>
    </row>
    <row r="403" spans="1:17" x14ac:dyDescent="0.2">
      <c r="A403" s="27">
        <v>398</v>
      </c>
      <c r="B403" s="28" t="s">
        <v>146</v>
      </c>
      <c r="C403" s="28" t="s">
        <v>31</v>
      </c>
      <c r="D403" s="28" t="s">
        <v>32</v>
      </c>
      <c r="E403" s="28" t="s">
        <v>503</v>
      </c>
      <c r="F403" s="30">
        <v>4503</v>
      </c>
      <c r="G403" s="30">
        <v>163287</v>
      </c>
      <c r="H403" s="31">
        <f t="shared" si="52"/>
        <v>2.7577210678131143E-2</v>
      </c>
      <c r="I403" s="31">
        <f t="shared" si="53"/>
        <v>7.5340702099049178E-4</v>
      </c>
      <c r="J403" s="31">
        <f t="shared" si="54"/>
        <v>3.0221093168683968E-4</v>
      </c>
      <c r="K403" s="36" t="str">
        <f>IFERROR(VLOOKUP(Datos!E403,Electos!$A$4:$B$158,2,FALSE),"-.-")</f>
        <v>-.-</v>
      </c>
      <c r="L403" s="34" t="str">
        <f t="shared" si="55"/>
        <v/>
      </c>
      <c r="M403" s="34" t="str">
        <f t="shared" si="56"/>
        <v/>
      </c>
      <c r="N403" s="28"/>
      <c r="O403" s="28"/>
      <c r="P403" s="30" t="str">
        <f t="shared" si="57"/>
        <v/>
      </c>
      <c r="Q403" s="39"/>
    </row>
    <row r="404" spans="1:17" x14ac:dyDescent="0.2">
      <c r="A404" s="27">
        <v>399</v>
      </c>
      <c r="B404" s="28" t="s">
        <v>11</v>
      </c>
      <c r="C404" s="28" t="s">
        <v>119</v>
      </c>
      <c r="D404" s="28" t="s">
        <v>9</v>
      </c>
      <c r="E404" s="28" t="s">
        <v>504</v>
      </c>
      <c r="F404" s="30">
        <v>4492</v>
      </c>
      <c r="G404" s="30">
        <v>393755</v>
      </c>
      <c r="H404" s="31">
        <f t="shared" si="52"/>
        <v>1.1408109103376465E-2</v>
      </c>
      <c r="I404" s="31">
        <f t="shared" si="53"/>
        <v>7.5156658634005979E-4</v>
      </c>
      <c r="J404" s="31">
        <f t="shared" si="54"/>
        <v>3.0147268601760687E-4</v>
      </c>
      <c r="K404" s="36" t="str">
        <f>IFERROR(VLOOKUP(Datos!E404,Electos!$A$4:$B$158,2,FALSE),"-.-")</f>
        <v>-.-</v>
      </c>
      <c r="L404" s="34" t="str">
        <f t="shared" si="55"/>
        <v/>
      </c>
      <c r="M404" s="34" t="str">
        <f t="shared" si="56"/>
        <v/>
      </c>
      <c r="N404" s="28"/>
      <c r="O404" s="28"/>
      <c r="P404" s="30" t="str">
        <f t="shared" si="57"/>
        <v/>
      </c>
      <c r="Q404" s="39"/>
    </row>
    <row r="405" spans="1:17" x14ac:dyDescent="0.2">
      <c r="A405" s="27">
        <v>400</v>
      </c>
      <c r="B405" s="28" t="s">
        <v>60</v>
      </c>
      <c r="C405" s="28" t="s">
        <v>61</v>
      </c>
      <c r="D405" s="28" t="s">
        <v>9</v>
      </c>
      <c r="E405" s="28" t="s">
        <v>506</v>
      </c>
      <c r="F405" s="30">
        <v>4487</v>
      </c>
      <c r="G405" s="30">
        <v>166839</v>
      </c>
      <c r="H405" s="31">
        <f t="shared" si="52"/>
        <v>2.6894191406086107E-2</v>
      </c>
      <c r="I405" s="31">
        <f t="shared" si="53"/>
        <v>7.50730025135318E-4</v>
      </c>
      <c r="J405" s="31">
        <f t="shared" si="54"/>
        <v>3.0113711980431928E-4</v>
      </c>
      <c r="K405" s="36" t="str">
        <f>IFERROR(VLOOKUP(Datos!E406,Electos!$A$4:$B$158,2,FALSE),"-.-")</f>
        <v>-.-</v>
      </c>
      <c r="L405" s="34" t="str">
        <f t="shared" si="55"/>
        <v/>
      </c>
      <c r="M405" s="34" t="str">
        <f t="shared" si="56"/>
        <v/>
      </c>
      <c r="N405" s="28"/>
      <c r="O405" s="28"/>
      <c r="P405" s="30" t="str">
        <f t="shared" si="57"/>
        <v/>
      </c>
      <c r="Q405" s="39"/>
    </row>
    <row r="406" spans="1:17" x14ac:dyDescent="0.2">
      <c r="A406" s="27">
        <v>401</v>
      </c>
      <c r="B406" s="28" t="s">
        <v>7</v>
      </c>
      <c r="C406" s="28" t="s">
        <v>56</v>
      </c>
      <c r="D406" s="28" t="s">
        <v>9</v>
      </c>
      <c r="E406" s="28" t="s">
        <v>505</v>
      </c>
      <c r="F406" s="30">
        <v>4487</v>
      </c>
      <c r="G406" s="30">
        <v>474183</v>
      </c>
      <c r="H406" s="31">
        <f t="shared" si="52"/>
        <v>9.4625914467621145E-3</v>
      </c>
      <c r="I406" s="31">
        <f t="shared" si="53"/>
        <v>7.50730025135318E-4</v>
      </c>
      <c r="J406" s="31">
        <f t="shared" si="54"/>
        <v>3.0113711980431928E-4</v>
      </c>
      <c r="K406" s="36" t="str">
        <f>IFERROR(VLOOKUP(Datos!E405,Electos!$A$4:$B$158,2,FALSE),"-.-")</f>
        <v>-.-</v>
      </c>
      <c r="L406" s="34" t="str">
        <f t="shared" si="55"/>
        <v/>
      </c>
      <c r="M406" s="34" t="str">
        <f t="shared" si="56"/>
        <v/>
      </c>
      <c r="N406" s="28"/>
      <c r="O406" s="28"/>
      <c r="P406" s="30" t="str">
        <f t="shared" si="57"/>
        <v/>
      </c>
      <c r="Q406" s="39"/>
    </row>
    <row r="407" spans="1:17" x14ac:dyDescent="0.2">
      <c r="A407" s="27">
        <v>402</v>
      </c>
      <c r="B407" s="28" t="s">
        <v>60</v>
      </c>
      <c r="C407" s="28" t="s">
        <v>9</v>
      </c>
      <c r="D407" s="28" t="s">
        <v>9</v>
      </c>
      <c r="E407" s="28" t="s">
        <v>507</v>
      </c>
      <c r="F407" s="30">
        <v>4476</v>
      </c>
      <c r="G407" s="30">
        <v>166839</v>
      </c>
      <c r="H407" s="31">
        <f t="shared" si="52"/>
        <v>2.6828259579594699E-2</v>
      </c>
      <c r="I407" s="31">
        <f t="shared" si="53"/>
        <v>7.488895904848859E-4</v>
      </c>
      <c r="J407" s="31">
        <f t="shared" si="54"/>
        <v>3.0039887413508648E-4</v>
      </c>
      <c r="K407" s="36" t="str">
        <f>IFERROR(VLOOKUP(Datos!E407,Electos!$A$4:$B$158,2,FALSE),"-.-")</f>
        <v>-.-</v>
      </c>
      <c r="L407" s="34" t="str">
        <f t="shared" si="55"/>
        <v/>
      </c>
      <c r="M407" s="34" t="str">
        <f t="shared" si="56"/>
        <v/>
      </c>
      <c r="N407" s="28"/>
      <c r="O407" s="28"/>
      <c r="P407" s="30" t="str">
        <f t="shared" si="57"/>
        <v/>
      </c>
      <c r="Q407" s="39"/>
    </row>
    <row r="408" spans="1:17" x14ac:dyDescent="0.2">
      <c r="A408" s="27">
        <v>403</v>
      </c>
      <c r="B408" s="28" t="s">
        <v>146</v>
      </c>
      <c r="C408" s="28" t="s">
        <v>508</v>
      </c>
      <c r="D408" s="28" t="s">
        <v>9</v>
      </c>
      <c r="E408" s="28" t="s">
        <v>509</v>
      </c>
      <c r="F408" s="30">
        <v>4468</v>
      </c>
      <c r="G408" s="30">
        <v>163287</v>
      </c>
      <c r="H408" s="31">
        <f t="shared" si="52"/>
        <v>2.7362864159424818E-2</v>
      </c>
      <c r="I408" s="31">
        <f t="shared" si="53"/>
        <v>7.4755109255729901E-4</v>
      </c>
      <c r="J408" s="31">
        <f t="shared" si="54"/>
        <v>2.9986196819382628E-4</v>
      </c>
      <c r="K408" s="36" t="str">
        <f>IFERROR(VLOOKUP(Datos!E408,Electos!$A$4:$B$158,2,FALSE),"-.-")</f>
        <v>-.-</v>
      </c>
      <c r="L408" s="34" t="str">
        <f t="shared" si="55"/>
        <v/>
      </c>
      <c r="M408" s="34" t="str">
        <f t="shared" si="56"/>
        <v/>
      </c>
      <c r="N408" s="28"/>
      <c r="O408" s="28"/>
      <c r="P408" s="30" t="str">
        <f t="shared" si="57"/>
        <v/>
      </c>
      <c r="Q408" s="39"/>
    </row>
    <row r="409" spans="1:17" x14ac:dyDescent="0.2">
      <c r="A409" s="27">
        <v>404</v>
      </c>
      <c r="B409" s="28" t="s">
        <v>98</v>
      </c>
      <c r="C409" s="28" t="s">
        <v>510</v>
      </c>
      <c r="D409" s="28" t="s">
        <v>1538</v>
      </c>
      <c r="E409" s="28" t="s">
        <v>510</v>
      </c>
      <c r="F409" s="30">
        <v>4466</v>
      </c>
      <c r="G409" s="30">
        <v>236498</v>
      </c>
      <c r="H409" s="31">
        <f t="shared" si="52"/>
        <v>1.8883880624783297E-2</v>
      </c>
      <c r="I409" s="31">
        <f t="shared" si="53"/>
        <v>7.4721646807540231E-4</v>
      </c>
      <c r="J409" s="31">
        <f t="shared" si="54"/>
        <v>2.9972774170851119E-4</v>
      </c>
      <c r="K409" s="36" t="str">
        <f>IFERROR(VLOOKUP(Datos!E409,Electos!$A$4:$B$158,2,FALSE),"-.-")</f>
        <v>-.-</v>
      </c>
      <c r="L409" s="34" t="str">
        <f t="shared" si="55"/>
        <v/>
      </c>
      <c r="M409" s="34" t="str">
        <f t="shared" si="56"/>
        <v/>
      </c>
      <c r="N409" s="28"/>
      <c r="O409" s="28"/>
      <c r="P409" s="30" t="str">
        <f t="shared" si="57"/>
        <v/>
      </c>
      <c r="Q409" s="39"/>
    </row>
    <row r="410" spans="1:17" x14ac:dyDescent="0.2">
      <c r="A410" s="27">
        <v>405</v>
      </c>
      <c r="B410" s="28" t="s">
        <v>146</v>
      </c>
      <c r="C410" s="28" t="s">
        <v>8</v>
      </c>
      <c r="D410" s="28" t="s">
        <v>9</v>
      </c>
      <c r="E410" s="28" t="s">
        <v>511</v>
      </c>
      <c r="F410" s="30">
        <v>4460</v>
      </c>
      <c r="G410" s="30">
        <v>163287</v>
      </c>
      <c r="H410" s="31">
        <f t="shared" si="52"/>
        <v>2.73138706694348E-2</v>
      </c>
      <c r="I410" s="31">
        <f t="shared" si="53"/>
        <v>7.4621259462971212E-4</v>
      </c>
      <c r="J410" s="31">
        <f t="shared" si="54"/>
        <v>2.9932506225256608E-4</v>
      </c>
      <c r="K410" s="36" t="str">
        <f>IFERROR(VLOOKUP(Datos!E410,Electos!$A$4:$B$158,2,FALSE),"-.-")</f>
        <v>-.-</v>
      </c>
      <c r="L410" s="34" t="str">
        <f t="shared" si="55"/>
        <v/>
      </c>
      <c r="M410" s="34" t="str">
        <f t="shared" si="56"/>
        <v/>
      </c>
      <c r="N410" s="28"/>
      <c r="O410" s="28"/>
      <c r="P410" s="30" t="str">
        <f t="shared" si="57"/>
        <v/>
      </c>
      <c r="Q410" s="39"/>
    </row>
    <row r="411" spans="1:17" x14ac:dyDescent="0.2">
      <c r="A411" s="27">
        <v>406</v>
      </c>
      <c r="B411" s="28" t="s">
        <v>86</v>
      </c>
      <c r="C411" s="28" t="s">
        <v>9</v>
      </c>
      <c r="D411" s="28" t="s">
        <v>9</v>
      </c>
      <c r="E411" s="28" t="s">
        <v>512</v>
      </c>
      <c r="F411" s="30">
        <v>4447</v>
      </c>
      <c r="G411" s="30">
        <v>199058</v>
      </c>
      <c r="H411" s="31">
        <f t="shared" si="52"/>
        <v>2.2340222447728802E-2</v>
      </c>
      <c r="I411" s="31">
        <f t="shared" si="53"/>
        <v>7.4403753549738333E-4</v>
      </c>
      <c r="J411" s="31">
        <f t="shared" si="54"/>
        <v>2.9845259009801824E-4</v>
      </c>
      <c r="K411" s="36" t="str">
        <f>IFERROR(VLOOKUP(Datos!E411,Electos!$A$4:$B$158,2,FALSE),"-.-")</f>
        <v>-.-</v>
      </c>
      <c r="L411" s="34" t="str">
        <f t="shared" si="55"/>
        <v/>
      </c>
      <c r="M411" s="34" t="str">
        <f t="shared" si="56"/>
        <v/>
      </c>
      <c r="N411" s="28"/>
      <c r="O411" s="28"/>
      <c r="P411" s="30" t="str">
        <f t="shared" si="57"/>
        <v/>
      </c>
      <c r="Q411" s="39"/>
    </row>
    <row r="412" spans="1:17" x14ac:dyDescent="0.2">
      <c r="A412" s="27">
        <v>407</v>
      </c>
      <c r="B412" s="28" t="s">
        <v>196</v>
      </c>
      <c r="C412" s="28" t="s">
        <v>9</v>
      </c>
      <c r="D412" s="28" t="s">
        <v>9</v>
      </c>
      <c r="E412" s="28" t="s">
        <v>513</v>
      </c>
      <c r="F412" s="30">
        <v>4445</v>
      </c>
      <c r="G412" s="30">
        <v>89329</v>
      </c>
      <c r="H412" s="31">
        <f t="shared" si="52"/>
        <v>4.9759876411915503E-2</v>
      </c>
      <c r="I412" s="31">
        <f t="shared" si="53"/>
        <v>7.4370291101548663E-4</v>
      </c>
      <c r="J412" s="31">
        <f t="shared" si="54"/>
        <v>2.9831836361270315E-4</v>
      </c>
      <c r="K412" s="36" t="str">
        <f>IFERROR(VLOOKUP(Datos!E412,Electos!$A$4:$B$158,2,FALSE),"-.-")</f>
        <v>-.-</v>
      </c>
      <c r="L412" s="34" t="str">
        <f t="shared" si="55"/>
        <v/>
      </c>
      <c r="M412" s="34" t="str">
        <f t="shared" si="56"/>
        <v/>
      </c>
      <c r="N412" s="28"/>
      <c r="O412" s="28"/>
      <c r="P412" s="30" t="str">
        <f t="shared" si="57"/>
        <v/>
      </c>
      <c r="Q412" s="39"/>
    </row>
    <row r="413" spans="1:17" x14ac:dyDescent="0.2">
      <c r="A413" s="27">
        <v>408</v>
      </c>
      <c r="B413" s="28" t="s">
        <v>14</v>
      </c>
      <c r="C413" s="28" t="s">
        <v>182</v>
      </c>
      <c r="D413" s="28" t="s">
        <v>9</v>
      </c>
      <c r="E413" s="28" t="s">
        <v>514</v>
      </c>
      <c r="F413" s="30">
        <v>4437</v>
      </c>
      <c r="G413" s="30">
        <v>437492</v>
      </c>
      <c r="H413" s="31">
        <f t="shared" si="52"/>
        <v>1.0141899737595201E-2</v>
      </c>
      <c r="I413" s="31">
        <f t="shared" si="53"/>
        <v>7.4236441308789963E-4</v>
      </c>
      <c r="J413" s="31">
        <f t="shared" si="54"/>
        <v>2.9778145767144295E-4</v>
      </c>
      <c r="K413" s="36" t="str">
        <f>IFERROR(VLOOKUP(Datos!E413,Electos!$A$4:$B$158,2,FALSE),"-.-")</f>
        <v>-.-</v>
      </c>
      <c r="L413" s="34" t="str">
        <f t="shared" si="55"/>
        <v/>
      </c>
      <c r="M413" s="34" t="str">
        <f t="shared" si="56"/>
        <v/>
      </c>
      <c r="N413" s="28"/>
      <c r="O413" s="28"/>
      <c r="P413" s="30" t="str">
        <f t="shared" si="57"/>
        <v/>
      </c>
      <c r="Q413" s="39"/>
    </row>
    <row r="414" spans="1:17" x14ac:dyDescent="0.2">
      <c r="A414" s="27">
        <v>409</v>
      </c>
      <c r="B414" s="28" t="s">
        <v>69</v>
      </c>
      <c r="C414" s="28" t="s">
        <v>8</v>
      </c>
      <c r="D414" s="28" t="s">
        <v>9</v>
      </c>
      <c r="E414" s="28" t="s">
        <v>515</v>
      </c>
      <c r="F414" s="30">
        <v>4433</v>
      </c>
      <c r="G414" s="30">
        <v>360232</v>
      </c>
      <c r="H414" s="31">
        <f t="shared" si="52"/>
        <v>1.2305958382375802E-2</v>
      </c>
      <c r="I414" s="31">
        <f t="shared" si="53"/>
        <v>7.4169516412410624E-4</v>
      </c>
      <c r="J414" s="31">
        <f t="shared" si="54"/>
        <v>2.9751300470081288E-4</v>
      </c>
      <c r="K414" s="36" t="str">
        <f>IFERROR(VLOOKUP(Datos!E414,Electos!$A$4:$B$158,2,FALSE),"-.-")</f>
        <v>-.-</v>
      </c>
      <c r="L414" s="34" t="str">
        <f t="shared" si="55"/>
        <v/>
      </c>
      <c r="M414" s="34" t="str">
        <f t="shared" si="56"/>
        <v/>
      </c>
      <c r="N414" s="28"/>
      <c r="O414" s="28"/>
      <c r="P414" s="30" t="str">
        <f t="shared" si="57"/>
        <v/>
      </c>
      <c r="Q414" s="39"/>
    </row>
    <row r="415" spans="1:17" x14ac:dyDescent="0.2">
      <c r="A415" s="27">
        <v>410</v>
      </c>
      <c r="B415" s="28" t="s">
        <v>196</v>
      </c>
      <c r="C415" s="28" t="s">
        <v>265</v>
      </c>
      <c r="D415" s="28" t="s">
        <v>9</v>
      </c>
      <c r="E415" s="28" t="s">
        <v>516</v>
      </c>
      <c r="F415" s="30">
        <v>4433</v>
      </c>
      <c r="G415" s="30">
        <v>89329</v>
      </c>
      <c r="H415" s="31">
        <f t="shared" si="52"/>
        <v>4.9625541537462639E-2</v>
      </c>
      <c r="I415" s="31">
        <f t="shared" si="53"/>
        <v>7.4169516412410624E-4</v>
      </c>
      <c r="J415" s="31">
        <f t="shared" si="54"/>
        <v>2.9751300470081288E-4</v>
      </c>
      <c r="K415" s="36" t="str">
        <f>IFERROR(VLOOKUP(Datos!E415,Electos!$A$4:$B$158,2,FALSE),"-.-")</f>
        <v>-.-</v>
      </c>
      <c r="L415" s="34" t="str">
        <f t="shared" si="55"/>
        <v/>
      </c>
      <c r="M415" s="34" t="str">
        <f t="shared" si="56"/>
        <v/>
      </c>
      <c r="N415" s="28"/>
      <c r="O415" s="28"/>
      <c r="P415" s="30" t="str">
        <f t="shared" si="57"/>
        <v/>
      </c>
      <c r="Q415" s="39"/>
    </row>
    <row r="416" spans="1:17" x14ac:dyDescent="0.2">
      <c r="A416" s="27">
        <v>411</v>
      </c>
      <c r="B416" s="28" t="s">
        <v>11</v>
      </c>
      <c r="C416" s="28" t="s">
        <v>8</v>
      </c>
      <c r="D416" s="28" t="s">
        <v>78</v>
      </c>
      <c r="E416" s="28" t="s">
        <v>517</v>
      </c>
      <c r="F416" s="30">
        <v>4409</v>
      </c>
      <c r="G416" s="30">
        <v>393755</v>
      </c>
      <c r="H416" s="31">
        <f t="shared" si="52"/>
        <v>1.1197318129293596E-2</v>
      </c>
      <c r="I416" s="31">
        <f t="shared" si="53"/>
        <v>7.3767967034134546E-4</v>
      </c>
      <c r="J416" s="31">
        <f t="shared" si="54"/>
        <v>2.9590228687703223E-4</v>
      </c>
      <c r="K416" s="36" t="str">
        <f>IFERROR(VLOOKUP(Datos!E416,Electos!$A$4:$B$158,2,FALSE),"-.-")</f>
        <v>-.-</v>
      </c>
      <c r="L416" s="34" t="str">
        <f t="shared" si="55"/>
        <v/>
      </c>
      <c r="M416" s="34" t="str">
        <f t="shared" si="56"/>
        <v/>
      </c>
      <c r="N416" s="28"/>
      <c r="O416" s="28"/>
      <c r="P416" s="30" t="str">
        <f t="shared" si="57"/>
        <v/>
      </c>
      <c r="Q416" s="39"/>
    </row>
    <row r="417" spans="1:17" x14ac:dyDescent="0.2">
      <c r="A417" s="27">
        <v>412</v>
      </c>
      <c r="B417" s="28" t="s">
        <v>166</v>
      </c>
      <c r="C417" s="28" t="s">
        <v>257</v>
      </c>
      <c r="D417" s="28" t="s">
        <v>9</v>
      </c>
      <c r="E417" s="28" t="s">
        <v>518</v>
      </c>
      <c r="F417" s="30">
        <v>4409</v>
      </c>
      <c r="G417" s="30">
        <v>199214</v>
      </c>
      <c r="H417" s="31">
        <f t="shared" si="52"/>
        <v>2.2131978676197456E-2</v>
      </c>
      <c r="I417" s="31">
        <f t="shared" si="53"/>
        <v>7.3767967034134546E-4</v>
      </c>
      <c r="J417" s="31">
        <f t="shared" si="54"/>
        <v>2.9590228687703223E-4</v>
      </c>
      <c r="K417" s="36" t="str">
        <f>IFERROR(VLOOKUP(Datos!E417,Electos!$A$4:$B$158,2,FALSE),"-.-")</f>
        <v>-.-</v>
      </c>
      <c r="L417" s="34" t="str">
        <f t="shared" si="55"/>
        <v/>
      </c>
      <c r="M417" s="34" t="str">
        <f t="shared" si="56"/>
        <v/>
      </c>
      <c r="N417" s="28"/>
      <c r="O417" s="28"/>
      <c r="P417" s="30" t="str">
        <f t="shared" si="57"/>
        <v/>
      </c>
      <c r="Q417" s="39"/>
    </row>
    <row r="418" spans="1:17" x14ac:dyDescent="0.2">
      <c r="A418" s="27">
        <v>413</v>
      </c>
      <c r="B418" s="28" t="s">
        <v>11</v>
      </c>
      <c r="C418" s="28" t="s">
        <v>8</v>
      </c>
      <c r="D418" s="28" t="s">
        <v>124</v>
      </c>
      <c r="E418" s="28" t="s">
        <v>519</v>
      </c>
      <c r="F418" s="30">
        <v>4402</v>
      </c>
      <c r="G418" s="30">
        <v>393755</v>
      </c>
      <c r="H418" s="31">
        <f t="shared" si="52"/>
        <v>1.117954057726251E-2</v>
      </c>
      <c r="I418" s="31">
        <f t="shared" si="53"/>
        <v>7.3650848465470686E-4</v>
      </c>
      <c r="J418" s="31">
        <f t="shared" si="54"/>
        <v>2.9543249417842955E-4</v>
      </c>
      <c r="K418" s="36" t="str">
        <f>IFERROR(VLOOKUP(Datos!E418,Electos!$A$4:$B$158,2,FALSE),"-.-")</f>
        <v>-.-</v>
      </c>
      <c r="L418" s="34" t="str">
        <f t="shared" si="55"/>
        <v/>
      </c>
      <c r="M418" s="34" t="str">
        <f t="shared" si="56"/>
        <v/>
      </c>
      <c r="N418" s="28"/>
      <c r="O418" s="28"/>
      <c r="P418" s="30" t="str">
        <f t="shared" si="57"/>
        <v/>
      </c>
      <c r="Q418" s="39"/>
    </row>
    <row r="419" spans="1:17" x14ac:dyDescent="0.2">
      <c r="A419" s="27">
        <v>414</v>
      </c>
      <c r="B419" s="28" t="s">
        <v>69</v>
      </c>
      <c r="C419" s="28" t="s">
        <v>236</v>
      </c>
      <c r="D419" s="28" t="s">
        <v>9</v>
      </c>
      <c r="E419" s="28" t="s">
        <v>520</v>
      </c>
      <c r="F419" s="30">
        <v>4402</v>
      </c>
      <c r="G419" s="30">
        <v>360232</v>
      </c>
      <c r="H419" s="31">
        <f t="shared" si="52"/>
        <v>1.2219902729352194E-2</v>
      </c>
      <c r="I419" s="31">
        <f t="shared" si="53"/>
        <v>7.3650848465470686E-4</v>
      </c>
      <c r="J419" s="31">
        <f t="shared" si="54"/>
        <v>2.9543249417842955E-4</v>
      </c>
      <c r="K419" s="36" t="str">
        <f>IFERROR(VLOOKUP(Datos!E419,Electos!$A$4:$B$158,2,FALSE),"-.-")</f>
        <v>-.-</v>
      </c>
      <c r="L419" s="34" t="str">
        <f t="shared" si="55"/>
        <v/>
      </c>
      <c r="M419" s="34" t="str">
        <f t="shared" si="56"/>
        <v/>
      </c>
      <c r="N419" s="28"/>
      <c r="O419" s="28"/>
      <c r="P419" s="30" t="str">
        <f t="shared" si="57"/>
        <v/>
      </c>
      <c r="Q419" s="39"/>
    </row>
    <row r="420" spans="1:17" x14ac:dyDescent="0.2">
      <c r="A420" s="27">
        <v>415</v>
      </c>
      <c r="B420" s="28" t="s">
        <v>7</v>
      </c>
      <c r="C420" s="28" t="s">
        <v>8</v>
      </c>
      <c r="D420" s="28" t="s">
        <v>78</v>
      </c>
      <c r="E420" s="28" t="s">
        <v>521</v>
      </c>
      <c r="F420" s="30">
        <v>4397</v>
      </c>
      <c r="G420" s="30">
        <v>474183</v>
      </c>
      <c r="H420" s="31">
        <f t="shared" si="52"/>
        <v>9.2727913063100111E-3</v>
      </c>
      <c r="I420" s="32">
        <f t="shared" si="53"/>
        <v>7.3567192344996507E-4</v>
      </c>
      <c r="J420" s="32">
        <f t="shared" si="54"/>
        <v>2.9509692796514191E-4</v>
      </c>
      <c r="K420" s="33" t="str">
        <f>IFERROR(VLOOKUP(Datos!E420,Electos!$A$4:$B$158,2,FALSE),"-.-")</f>
        <v>Electo CC</v>
      </c>
      <c r="L420" s="34">
        <f t="shared" si="55"/>
        <v>7.3567192344996507E-4</v>
      </c>
      <c r="M420" s="34">
        <f t="shared" si="56"/>
        <v>2.9509692796514191E-4</v>
      </c>
      <c r="N420" s="28"/>
      <c r="O420" s="28"/>
      <c r="P420" s="30">
        <f t="shared" si="57"/>
        <v>4397</v>
      </c>
      <c r="Q420" s="39"/>
    </row>
    <row r="421" spans="1:17" x14ac:dyDescent="0.2">
      <c r="A421" s="27">
        <v>416</v>
      </c>
      <c r="B421" s="28" t="s">
        <v>63</v>
      </c>
      <c r="C421" s="28" t="s">
        <v>482</v>
      </c>
      <c r="D421" s="28" t="s">
        <v>9</v>
      </c>
      <c r="E421" s="28" t="s">
        <v>522</v>
      </c>
      <c r="F421" s="30">
        <v>4395</v>
      </c>
      <c r="G421" s="30">
        <v>113669</v>
      </c>
      <c r="H421" s="31">
        <f t="shared" si="52"/>
        <v>3.866489544202905E-2</v>
      </c>
      <c r="I421" s="31">
        <f t="shared" si="53"/>
        <v>7.3533729896806826E-4</v>
      </c>
      <c r="J421" s="31">
        <f t="shared" si="54"/>
        <v>2.9496270147982688E-4</v>
      </c>
      <c r="K421" s="36" t="str">
        <f>IFERROR(VLOOKUP(Datos!E421,Electos!$A$4:$B$158,2,FALSE),"-.-")</f>
        <v>-.-</v>
      </c>
      <c r="L421" s="34" t="str">
        <f t="shared" si="55"/>
        <v/>
      </c>
      <c r="M421" s="34" t="str">
        <f t="shared" si="56"/>
        <v/>
      </c>
      <c r="N421" s="28"/>
      <c r="O421" s="28"/>
      <c r="P421" s="30" t="str">
        <f t="shared" si="57"/>
        <v/>
      </c>
      <c r="Q421" s="39"/>
    </row>
    <row r="422" spans="1:17" x14ac:dyDescent="0.2">
      <c r="A422" s="27">
        <v>417</v>
      </c>
      <c r="B422" s="28" t="s">
        <v>22</v>
      </c>
      <c r="C422" s="28" t="s">
        <v>12</v>
      </c>
      <c r="D422" s="28" t="s">
        <v>9</v>
      </c>
      <c r="E422" s="28" t="s">
        <v>523</v>
      </c>
      <c r="F422" s="30">
        <v>4391</v>
      </c>
      <c r="G422" s="30">
        <v>334014</v>
      </c>
      <c r="H422" s="31">
        <f t="shared" si="52"/>
        <v>1.3146155550366152E-2</v>
      </c>
      <c r="I422" s="31">
        <f t="shared" si="53"/>
        <v>7.3466805000427487E-4</v>
      </c>
      <c r="J422" s="31">
        <f t="shared" si="54"/>
        <v>2.9469424850919675E-4</v>
      </c>
      <c r="K422" s="36" t="str">
        <f>IFERROR(VLOOKUP(Datos!E422,Electos!$A$4:$B$158,2,FALSE),"-.-")</f>
        <v>-.-</v>
      </c>
      <c r="L422" s="34" t="str">
        <f t="shared" si="55"/>
        <v/>
      </c>
      <c r="M422" s="34" t="str">
        <f t="shared" si="56"/>
        <v/>
      </c>
      <c r="N422" s="28"/>
      <c r="O422" s="28"/>
      <c r="P422" s="30" t="str">
        <f t="shared" si="57"/>
        <v/>
      </c>
      <c r="Q422" s="39"/>
    </row>
    <row r="423" spans="1:17" x14ac:dyDescent="0.2">
      <c r="A423" s="27">
        <v>418</v>
      </c>
      <c r="B423" s="28" t="s">
        <v>40</v>
      </c>
      <c r="C423" s="28" t="s">
        <v>295</v>
      </c>
      <c r="D423" s="28" t="s">
        <v>9</v>
      </c>
      <c r="E423" s="28" t="s">
        <v>524</v>
      </c>
      <c r="F423" s="30">
        <v>4390</v>
      </c>
      <c r="G423" s="30">
        <v>254011</v>
      </c>
      <c r="H423" s="31">
        <f t="shared" si="52"/>
        <v>1.728271610284594E-2</v>
      </c>
      <c r="I423" s="31">
        <f t="shared" si="53"/>
        <v>7.3450073776332647E-4</v>
      </c>
      <c r="J423" s="31">
        <f t="shared" si="54"/>
        <v>2.9462713526653923E-4</v>
      </c>
      <c r="K423" s="36" t="str">
        <f>IFERROR(VLOOKUP(Datos!E423,Electos!$A$4:$B$158,2,FALSE),"-.-")</f>
        <v>-.-</v>
      </c>
      <c r="L423" s="34" t="str">
        <f t="shared" si="55"/>
        <v/>
      </c>
      <c r="M423" s="34" t="str">
        <f t="shared" si="56"/>
        <v/>
      </c>
      <c r="N423" s="28"/>
      <c r="O423" s="28"/>
      <c r="P423" s="30" t="str">
        <f t="shared" si="57"/>
        <v/>
      </c>
      <c r="Q423" s="39"/>
    </row>
    <row r="424" spans="1:17" x14ac:dyDescent="0.2">
      <c r="A424" s="27">
        <v>419</v>
      </c>
      <c r="B424" s="28" t="s">
        <v>44</v>
      </c>
      <c r="C424" s="28" t="s">
        <v>370</v>
      </c>
      <c r="D424" s="28" t="s">
        <v>9</v>
      </c>
      <c r="E424" s="28" t="s">
        <v>525</v>
      </c>
      <c r="F424" s="30">
        <v>4370</v>
      </c>
      <c r="G424" s="30">
        <v>248286</v>
      </c>
      <c r="H424" s="31">
        <f t="shared" si="52"/>
        <v>1.7600670194855932E-2</v>
      </c>
      <c r="I424" s="31">
        <f t="shared" si="53"/>
        <v>7.3115449294435919E-4</v>
      </c>
      <c r="J424" s="31">
        <f t="shared" si="54"/>
        <v>2.9328487041338871E-4</v>
      </c>
      <c r="K424" s="36" t="str">
        <f>IFERROR(VLOOKUP(Datos!E424,Electos!$A$4:$B$158,2,FALSE),"-.-")</f>
        <v>-.-</v>
      </c>
      <c r="L424" s="34" t="str">
        <f t="shared" si="55"/>
        <v/>
      </c>
      <c r="M424" s="34" t="str">
        <f t="shared" si="56"/>
        <v/>
      </c>
      <c r="N424" s="28"/>
      <c r="O424" s="28"/>
      <c r="P424" s="30" t="str">
        <f t="shared" si="57"/>
        <v/>
      </c>
      <c r="Q424" s="39"/>
    </row>
    <row r="425" spans="1:17" x14ac:dyDescent="0.2">
      <c r="A425" s="27">
        <v>420</v>
      </c>
      <c r="B425" s="28" t="s">
        <v>63</v>
      </c>
      <c r="C425" s="28" t="s">
        <v>31</v>
      </c>
      <c r="D425" s="28" t="s">
        <v>9</v>
      </c>
      <c r="E425" s="28" t="s">
        <v>526</v>
      </c>
      <c r="F425" s="30">
        <v>4369</v>
      </c>
      <c r="G425" s="30">
        <v>113669</v>
      </c>
      <c r="H425" s="31">
        <f t="shared" si="52"/>
        <v>3.8436161134522168E-2</v>
      </c>
      <c r="I425" s="31">
        <f t="shared" si="53"/>
        <v>7.3098718070341078E-4</v>
      </c>
      <c r="J425" s="31">
        <f t="shared" si="54"/>
        <v>2.9321775717073119E-4</v>
      </c>
      <c r="K425" s="36" t="str">
        <f>IFERROR(VLOOKUP(Datos!E425,Electos!$A$4:$B$158,2,FALSE),"-.-")</f>
        <v>-.-</v>
      </c>
      <c r="L425" s="34" t="str">
        <f t="shared" si="55"/>
        <v/>
      </c>
      <c r="M425" s="34" t="str">
        <f t="shared" si="56"/>
        <v/>
      </c>
      <c r="N425" s="28"/>
      <c r="O425" s="28"/>
      <c r="P425" s="30" t="str">
        <f t="shared" si="57"/>
        <v/>
      </c>
      <c r="Q425" s="39"/>
    </row>
    <row r="426" spans="1:17" x14ac:dyDescent="0.2">
      <c r="A426" s="27">
        <v>421</v>
      </c>
      <c r="B426" s="28" t="s">
        <v>146</v>
      </c>
      <c r="C426" s="28" t="s">
        <v>12</v>
      </c>
      <c r="D426" s="28" t="s">
        <v>9</v>
      </c>
      <c r="E426" s="28" t="s">
        <v>527</v>
      </c>
      <c r="F426" s="30">
        <v>4362</v>
      </c>
      <c r="G426" s="30">
        <v>163287</v>
      </c>
      <c r="H426" s="31">
        <f t="shared" si="52"/>
        <v>2.6713700417057083E-2</v>
      </c>
      <c r="I426" s="31">
        <f t="shared" si="53"/>
        <v>7.2981599501677219E-4</v>
      </c>
      <c r="J426" s="31">
        <f t="shared" si="54"/>
        <v>2.9274796447212851E-4</v>
      </c>
      <c r="K426" s="36" t="str">
        <f>IFERROR(VLOOKUP(Datos!E426,Electos!$A$4:$B$158,2,FALSE),"-.-")</f>
        <v>-.-</v>
      </c>
      <c r="L426" s="34" t="str">
        <f t="shared" si="55"/>
        <v/>
      </c>
      <c r="M426" s="34" t="str">
        <f t="shared" si="56"/>
        <v/>
      </c>
      <c r="N426" s="28"/>
      <c r="O426" s="28"/>
      <c r="P426" s="30" t="str">
        <f t="shared" si="57"/>
        <v/>
      </c>
      <c r="Q426" s="39"/>
    </row>
    <row r="427" spans="1:17" x14ac:dyDescent="0.2">
      <c r="A427" s="27">
        <v>422</v>
      </c>
      <c r="B427" s="28" t="s">
        <v>7</v>
      </c>
      <c r="C427" s="28" t="s">
        <v>243</v>
      </c>
      <c r="D427" s="28" t="s">
        <v>243</v>
      </c>
      <c r="E427" s="28" t="s">
        <v>528</v>
      </c>
      <c r="F427" s="30">
        <v>4345</v>
      </c>
      <c r="G427" s="30">
        <v>474183</v>
      </c>
      <c r="H427" s="31">
        <f t="shared" si="52"/>
        <v>9.1631290029376838E-3</v>
      </c>
      <c r="I427" s="31">
        <f t="shared" si="53"/>
        <v>7.2697168692065E-4</v>
      </c>
      <c r="J427" s="31">
        <f t="shared" si="54"/>
        <v>2.9160703934695054E-4</v>
      </c>
      <c r="K427" s="36" t="str">
        <f>IFERROR(VLOOKUP(Datos!E427,Electos!$A$4:$B$158,2,FALSE),"-.-")</f>
        <v>-.-</v>
      </c>
      <c r="L427" s="34" t="str">
        <f t="shared" si="55"/>
        <v/>
      </c>
      <c r="M427" s="34" t="str">
        <f t="shared" si="56"/>
        <v/>
      </c>
      <c r="N427" s="28"/>
      <c r="O427" s="28"/>
      <c r="P427" s="30" t="str">
        <f t="shared" si="57"/>
        <v/>
      </c>
      <c r="Q427" s="39"/>
    </row>
    <row r="428" spans="1:17" x14ac:dyDescent="0.2">
      <c r="A428" s="27">
        <v>423</v>
      </c>
      <c r="B428" s="28" t="s">
        <v>30</v>
      </c>
      <c r="C428" s="28" t="s">
        <v>58</v>
      </c>
      <c r="D428" s="28" t="s">
        <v>9</v>
      </c>
      <c r="E428" s="28" t="s">
        <v>529</v>
      </c>
      <c r="F428" s="30">
        <v>4340</v>
      </c>
      <c r="G428" s="30">
        <v>242068</v>
      </c>
      <c r="H428" s="31">
        <f t="shared" si="52"/>
        <v>1.7928846439843351E-2</v>
      </c>
      <c r="I428" s="31">
        <f t="shared" si="53"/>
        <v>7.2613512571590821E-4</v>
      </c>
      <c r="J428" s="31">
        <f t="shared" si="54"/>
        <v>2.9127147313366296E-4</v>
      </c>
      <c r="K428" s="36" t="str">
        <f>IFERROR(VLOOKUP(Datos!E428,Electos!$A$4:$B$158,2,FALSE),"-.-")</f>
        <v>-.-</v>
      </c>
      <c r="L428" s="34" t="str">
        <f t="shared" si="55"/>
        <v/>
      </c>
      <c r="M428" s="34" t="str">
        <f t="shared" si="56"/>
        <v/>
      </c>
      <c r="N428" s="28"/>
      <c r="O428" s="28"/>
      <c r="P428" s="30" t="str">
        <f t="shared" si="57"/>
        <v/>
      </c>
      <c r="Q428" s="39"/>
    </row>
    <row r="429" spans="1:17" x14ac:dyDescent="0.2">
      <c r="A429" s="27">
        <v>424</v>
      </c>
      <c r="B429" s="28" t="s">
        <v>100</v>
      </c>
      <c r="C429" s="28" t="s">
        <v>8</v>
      </c>
      <c r="D429" s="28" t="s">
        <v>38</v>
      </c>
      <c r="E429" s="28" t="s">
        <v>530</v>
      </c>
      <c r="F429" s="30">
        <v>4338</v>
      </c>
      <c r="G429" s="30">
        <v>185797</v>
      </c>
      <c r="H429" s="31">
        <f t="shared" si="52"/>
        <v>2.3348062670549039E-2</v>
      </c>
      <c r="I429" s="31">
        <f t="shared" si="53"/>
        <v>7.2580050123401141E-4</v>
      </c>
      <c r="J429" s="31">
        <f t="shared" si="54"/>
        <v>2.9113724664834787E-4</v>
      </c>
      <c r="K429" s="36" t="str">
        <f>IFERROR(VLOOKUP(Datos!E429,Electos!$A$4:$B$158,2,FALSE),"-.-")</f>
        <v>-.-</v>
      </c>
      <c r="L429" s="34" t="str">
        <f t="shared" si="55"/>
        <v/>
      </c>
      <c r="M429" s="34" t="str">
        <f t="shared" si="56"/>
        <v/>
      </c>
      <c r="N429" s="28"/>
      <c r="O429" s="28"/>
      <c r="P429" s="30" t="str">
        <f t="shared" si="57"/>
        <v/>
      </c>
      <c r="Q429" s="39"/>
    </row>
    <row r="430" spans="1:17" x14ac:dyDescent="0.2">
      <c r="A430" s="27">
        <v>425</v>
      </c>
      <c r="B430" s="28" t="s">
        <v>69</v>
      </c>
      <c r="C430" s="28" t="s">
        <v>31</v>
      </c>
      <c r="D430" s="28" t="s">
        <v>117</v>
      </c>
      <c r="E430" s="28" t="s">
        <v>531</v>
      </c>
      <c r="F430" s="30">
        <v>4330</v>
      </c>
      <c r="G430" s="30">
        <v>360232</v>
      </c>
      <c r="H430" s="31">
        <f t="shared" si="52"/>
        <v>1.202003153523285E-2</v>
      </c>
      <c r="I430" s="31">
        <f t="shared" si="53"/>
        <v>7.2446200330642451E-4</v>
      </c>
      <c r="J430" s="31">
        <f t="shared" si="54"/>
        <v>2.9060034070708767E-4</v>
      </c>
      <c r="K430" s="36" t="str">
        <f>IFERROR(VLOOKUP(Datos!E430,Electos!$A$4:$B$158,2,FALSE),"-.-")</f>
        <v>-.-</v>
      </c>
      <c r="L430" s="34" t="str">
        <f t="shared" si="55"/>
        <v/>
      </c>
      <c r="M430" s="34" t="str">
        <f t="shared" si="56"/>
        <v/>
      </c>
      <c r="N430" s="28"/>
      <c r="O430" s="28"/>
      <c r="P430" s="30" t="str">
        <f t="shared" si="57"/>
        <v/>
      </c>
      <c r="Q430" s="39"/>
    </row>
    <row r="431" spans="1:17" x14ac:dyDescent="0.2">
      <c r="A431" s="27">
        <v>426</v>
      </c>
      <c r="B431" s="28" t="s">
        <v>14</v>
      </c>
      <c r="C431" s="28" t="s">
        <v>8</v>
      </c>
      <c r="D431" s="28" t="s">
        <v>26</v>
      </c>
      <c r="E431" s="28" t="s">
        <v>532</v>
      </c>
      <c r="F431" s="30">
        <v>4326</v>
      </c>
      <c r="G431" s="30">
        <v>437492</v>
      </c>
      <c r="H431" s="31">
        <f t="shared" si="52"/>
        <v>9.8881808124491426E-3</v>
      </c>
      <c r="I431" s="31">
        <f t="shared" si="53"/>
        <v>7.2379275434263101E-4</v>
      </c>
      <c r="J431" s="31">
        <f t="shared" si="54"/>
        <v>2.903318877364576E-4</v>
      </c>
      <c r="K431" s="36" t="str">
        <f>IFERROR(VLOOKUP(Datos!E431,Electos!$A$4:$B$158,2,FALSE),"-.-")</f>
        <v>-.-</v>
      </c>
      <c r="L431" s="34" t="str">
        <f t="shared" si="55"/>
        <v/>
      </c>
      <c r="M431" s="34" t="str">
        <f t="shared" si="56"/>
        <v/>
      </c>
      <c r="N431" s="28"/>
      <c r="O431" s="28"/>
      <c r="P431" s="30" t="str">
        <f t="shared" si="57"/>
        <v/>
      </c>
      <c r="Q431" s="39"/>
    </row>
    <row r="432" spans="1:17" x14ac:dyDescent="0.2">
      <c r="A432" s="27">
        <v>427</v>
      </c>
      <c r="B432" s="28" t="s">
        <v>44</v>
      </c>
      <c r="C432" s="28" t="s">
        <v>370</v>
      </c>
      <c r="D432" s="28" t="s">
        <v>9</v>
      </c>
      <c r="E432" s="28" t="s">
        <v>533</v>
      </c>
      <c r="F432" s="30">
        <v>4316</v>
      </c>
      <c r="G432" s="30">
        <v>248286</v>
      </c>
      <c r="H432" s="31">
        <f t="shared" si="52"/>
        <v>1.7383179075743296E-2</v>
      </c>
      <c r="I432" s="31">
        <f t="shared" si="53"/>
        <v>7.2211963193314743E-4</v>
      </c>
      <c r="J432" s="31">
        <f t="shared" si="54"/>
        <v>2.8966075530988231E-4</v>
      </c>
      <c r="K432" s="36" t="str">
        <f>IFERROR(VLOOKUP(Datos!E432,Electos!$A$4:$B$158,2,FALSE),"-.-")</f>
        <v>-.-</v>
      </c>
      <c r="L432" s="34" t="str">
        <f t="shared" si="55"/>
        <v/>
      </c>
      <c r="M432" s="34" t="str">
        <f t="shared" si="56"/>
        <v/>
      </c>
      <c r="N432" s="28"/>
      <c r="O432" s="28"/>
      <c r="P432" s="30" t="str">
        <f t="shared" si="57"/>
        <v/>
      </c>
      <c r="Q432" s="39"/>
    </row>
    <row r="433" spans="1:17" x14ac:dyDescent="0.2">
      <c r="A433" s="27">
        <v>428</v>
      </c>
      <c r="B433" s="28" t="s">
        <v>16</v>
      </c>
      <c r="C433" s="28" t="s">
        <v>31</v>
      </c>
      <c r="D433" s="28" t="s">
        <v>9</v>
      </c>
      <c r="E433" s="28" t="s">
        <v>534</v>
      </c>
      <c r="F433" s="30">
        <v>4315</v>
      </c>
      <c r="G433" s="30">
        <v>387832</v>
      </c>
      <c r="H433" s="31">
        <f t="shared" si="52"/>
        <v>1.1125951442892799E-2</v>
      </c>
      <c r="I433" s="31">
        <f t="shared" si="53"/>
        <v>7.2195231969219903E-4</v>
      </c>
      <c r="J433" s="31">
        <f t="shared" si="54"/>
        <v>2.8959364206722479E-4</v>
      </c>
      <c r="K433" s="36" t="str">
        <f>IFERROR(VLOOKUP(Datos!E433,Electos!$A$4:$B$158,2,FALSE),"-.-")</f>
        <v>-.-</v>
      </c>
      <c r="L433" s="34" t="str">
        <f t="shared" si="55"/>
        <v/>
      </c>
      <c r="M433" s="34" t="str">
        <f t="shared" si="56"/>
        <v/>
      </c>
      <c r="N433" s="28"/>
      <c r="O433" s="28"/>
      <c r="P433" s="30" t="str">
        <f t="shared" si="57"/>
        <v/>
      </c>
      <c r="Q433" s="39"/>
    </row>
    <row r="434" spans="1:17" x14ac:dyDescent="0.2">
      <c r="A434" s="27">
        <v>429</v>
      </c>
      <c r="B434" s="28" t="s">
        <v>22</v>
      </c>
      <c r="C434" s="28" t="s">
        <v>31</v>
      </c>
      <c r="D434" s="28" t="s">
        <v>9</v>
      </c>
      <c r="E434" s="28" t="s">
        <v>535</v>
      </c>
      <c r="F434" s="30">
        <v>4312</v>
      </c>
      <c r="G434" s="30">
        <v>334014</v>
      </c>
      <c r="H434" s="31">
        <f t="shared" si="52"/>
        <v>1.2909638518145946E-2</v>
      </c>
      <c r="I434" s="31">
        <f t="shared" si="53"/>
        <v>7.2145038296935393E-4</v>
      </c>
      <c r="J434" s="31">
        <f t="shared" si="54"/>
        <v>2.8939230233925218E-4</v>
      </c>
      <c r="K434" s="36" t="str">
        <f>IFERROR(VLOOKUP(Datos!E434,Electos!$A$4:$B$158,2,FALSE),"-.-")</f>
        <v>-.-</v>
      </c>
      <c r="L434" s="34" t="str">
        <f t="shared" si="55"/>
        <v/>
      </c>
      <c r="M434" s="34" t="str">
        <f t="shared" si="56"/>
        <v/>
      </c>
      <c r="N434" s="28"/>
      <c r="O434" s="28"/>
      <c r="P434" s="30" t="str">
        <f t="shared" si="57"/>
        <v/>
      </c>
      <c r="Q434" s="39"/>
    </row>
    <row r="435" spans="1:17" x14ac:dyDescent="0.2">
      <c r="A435" s="27">
        <v>430</v>
      </c>
      <c r="B435" s="28" t="s">
        <v>22</v>
      </c>
      <c r="C435" s="28" t="s">
        <v>211</v>
      </c>
      <c r="D435" s="28" t="s">
        <v>9</v>
      </c>
      <c r="E435" s="28" t="s">
        <v>536</v>
      </c>
      <c r="F435" s="30">
        <v>4303</v>
      </c>
      <c r="G435" s="30">
        <v>334014</v>
      </c>
      <c r="H435" s="31">
        <f t="shared" si="52"/>
        <v>1.2882693539791745E-2</v>
      </c>
      <c r="I435" s="31">
        <f t="shared" si="53"/>
        <v>7.1994457280081864E-4</v>
      </c>
      <c r="J435" s="31">
        <f t="shared" si="54"/>
        <v>2.8878828315533447E-4</v>
      </c>
      <c r="K435" s="36" t="str">
        <f>IFERROR(VLOOKUP(Datos!E435,Electos!$A$4:$B$158,2,FALSE),"-.-")</f>
        <v>-.-</v>
      </c>
      <c r="L435" s="34" t="str">
        <f t="shared" si="55"/>
        <v/>
      </c>
      <c r="M435" s="34" t="str">
        <f t="shared" si="56"/>
        <v/>
      </c>
      <c r="N435" s="28"/>
      <c r="O435" s="28"/>
      <c r="P435" s="30" t="str">
        <f t="shared" si="57"/>
        <v/>
      </c>
      <c r="Q435" s="39"/>
    </row>
    <row r="436" spans="1:17" x14ac:dyDescent="0.2">
      <c r="A436" s="27">
        <v>431</v>
      </c>
      <c r="B436" s="28" t="s">
        <v>11</v>
      </c>
      <c r="C436" s="28" t="s">
        <v>119</v>
      </c>
      <c r="D436" s="28" t="s">
        <v>9</v>
      </c>
      <c r="E436" s="28" t="s">
        <v>537</v>
      </c>
      <c r="F436" s="30">
        <v>4299</v>
      </c>
      <c r="G436" s="30">
        <v>393755</v>
      </c>
      <c r="H436" s="31">
        <f t="shared" si="52"/>
        <v>1.0917956597376542E-2</v>
      </c>
      <c r="I436" s="31">
        <f t="shared" si="53"/>
        <v>7.1927532383702514E-4</v>
      </c>
      <c r="J436" s="31">
        <f t="shared" si="54"/>
        <v>2.8851983018470439E-4</v>
      </c>
      <c r="K436" s="36" t="str">
        <f>IFERROR(VLOOKUP(Datos!E436,Electos!$A$4:$B$158,2,FALSE),"-.-")</f>
        <v>-.-</v>
      </c>
      <c r="L436" s="34" t="str">
        <f t="shared" si="55"/>
        <v/>
      </c>
      <c r="M436" s="34" t="str">
        <f t="shared" si="56"/>
        <v/>
      </c>
      <c r="N436" s="28"/>
      <c r="O436" s="28"/>
      <c r="P436" s="30" t="str">
        <f t="shared" si="57"/>
        <v/>
      </c>
      <c r="Q436" s="39"/>
    </row>
    <row r="437" spans="1:17" x14ac:dyDescent="0.2">
      <c r="A437" s="27">
        <v>432</v>
      </c>
      <c r="B437" s="28" t="s">
        <v>40</v>
      </c>
      <c r="C437" s="28" t="s">
        <v>538</v>
      </c>
      <c r="D437" s="28" t="s">
        <v>9</v>
      </c>
      <c r="E437" s="28" t="s">
        <v>539</v>
      </c>
      <c r="F437" s="30">
        <v>4292</v>
      </c>
      <c r="G437" s="30">
        <v>254011</v>
      </c>
      <c r="H437" s="31">
        <f t="shared" si="52"/>
        <v>1.6896906039502228E-2</v>
      </c>
      <c r="I437" s="31">
        <f t="shared" si="53"/>
        <v>7.1810413815038665E-4</v>
      </c>
      <c r="J437" s="31">
        <f t="shared" si="54"/>
        <v>2.8805003748610166E-4</v>
      </c>
      <c r="K437" s="36" t="str">
        <f>IFERROR(VLOOKUP(Datos!E437,Electos!$A$4:$B$158,2,FALSE),"-.-")</f>
        <v>-.-</v>
      </c>
      <c r="L437" s="34" t="str">
        <f t="shared" si="55"/>
        <v/>
      </c>
      <c r="M437" s="34" t="str">
        <f t="shared" si="56"/>
        <v/>
      </c>
      <c r="N437" s="28"/>
      <c r="O437" s="28"/>
      <c r="P437" s="30" t="str">
        <f t="shared" si="57"/>
        <v/>
      </c>
      <c r="Q437" s="39"/>
    </row>
    <row r="438" spans="1:17" x14ac:dyDescent="0.2">
      <c r="A438" s="27">
        <v>433</v>
      </c>
      <c r="B438" s="28" t="s">
        <v>540</v>
      </c>
      <c r="C438" s="28" t="s">
        <v>31</v>
      </c>
      <c r="D438" s="28" t="s">
        <v>32</v>
      </c>
      <c r="E438" s="28" t="s">
        <v>541</v>
      </c>
      <c r="F438" s="30">
        <v>4291</v>
      </c>
      <c r="G438" s="30">
        <v>37272</v>
      </c>
      <c r="H438" s="31">
        <f t="shared" si="52"/>
        <v>0.11512663661729985</v>
      </c>
      <c r="I438" s="32">
        <f t="shared" si="53"/>
        <v>7.1793682590943824E-4</v>
      </c>
      <c r="J438" s="32">
        <f t="shared" si="54"/>
        <v>2.8798292424344414E-4</v>
      </c>
      <c r="K438" s="33" t="str">
        <f>IFERROR(VLOOKUP(Datos!E438,Electos!$A$4:$B$158,2,FALSE),"-.-")</f>
        <v>Electo CC</v>
      </c>
      <c r="L438" s="34">
        <f t="shared" si="55"/>
        <v>7.1793682590943824E-4</v>
      </c>
      <c r="M438" s="34">
        <f t="shared" si="56"/>
        <v>2.8798292424344414E-4</v>
      </c>
      <c r="N438" s="28"/>
      <c r="O438" s="28"/>
      <c r="P438" s="30">
        <f t="shared" si="57"/>
        <v>4291</v>
      </c>
      <c r="Q438" s="39"/>
    </row>
    <row r="439" spans="1:17" x14ac:dyDescent="0.2">
      <c r="A439" s="27">
        <v>434</v>
      </c>
      <c r="B439" s="28" t="s">
        <v>143</v>
      </c>
      <c r="C439" s="28" t="s">
        <v>31</v>
      </c>
      <c r="D439" s="28" t="s">
        <v>9</v>
      </c>
      <c r="E439" s="28" t="s">
        <v>542</v>
      </c>
      <c r="F439" s="30">
        <v>4289</v>
      </c>
      <c r="G439" s="30">
        <v>129164</v>
      </c>
      <c r="H439" s="31">
        <f t="shared" si="52"/>
        <v>3.3205846830386174E-2</v>
      </c>
      <c r="I439" s="31">
        <f t="shared" si="53"/>
        <v>7.1760220142754155E-4</v>
      </c>
      <c r="J439" s="31">
        <f t="shared" si="54"/>
        <v>2.8784869775812911E-4</v>
      </c>
      <c r="K439" s="36" t="str">
        <f>IFERROR(VLOOKUP(Datos!E439,Electos!$A$4:$B$158,2,FALSE),"-.-")</f>
        <v>-.-</v>
      </c>
      <c r="L439" s="34" t="str">
        <f t="shared" si="55"/>
        <v/>
      </c>
      <c r="M439" s="34" t="str">
        <f t="shared" si="56"/>
        <v/>
      </c>
      <c r="N439" s="28"/>
      <c r="O439" s="28"/>
      <c r="P439" s="30" t="str">
        <f t="shared" si="57"/>
        <v/>
      </c>
      <c r="Q439" s="39"/>
    </row>
    <row r="440" spans="1:17" x14ac:dyDescent="0.2">
      <c r="A440" s="27">
        <v>435</v>
      </c>
      <c r="B440" s="28" t="s">
        <v>324</v>
      </c>
      <c r="C440" s="28" t="s">
        <v>8</v>
      </c>
      <c r="D440" s="28" t="s">
        <v>78</v>
      </c>
      <c r="E440" s="28" t="s">
        <v>543</v>
      </c>
      <c r="F440" s="30">
        <v>4270</v>
      </c>
      <c r="G440" s="30">
        <v>84852</v>
      </c>
      <c r="H440" s="31">
        <f t="shared" si="52"/>
        <v>5.0322915193513409E-2</v>
      </c>
      <c r="I440" s="31">
        <f t="shared" si="53"/>
        <v>7.1442326884952256E-4</v>
      </c>
      <c r="J440" s="31">
        <f t="shared" si="54"/>
        <v>2.865735461476361E-4</v>
      </c>
      <c r="K440" s="36" t="str">
        <f>IFERROR(VLOOKUP(Datos!E440,Electos!$A$4:$B$158,2,FALSE),"-.-")</f>
        <v>-.-</v>
      </c>
      <c r="L440" s="34" t="str">
        <f t="shared" si="55"/>
        <v/>
      </c>
      <c r="M440" s="34" t="str">
        <f t="shared" si="56"/>
        <v/>
      </c>
      <c r="N440" s="28"/>
      <c r="O440" s="28"/>
      <c r="P440" s="30" t="str">
        <f t="shared" si="57"/>
        <v/>
      </c>
      <c r="Q440" s="39"/>
    </row>
    <row r="441" spans="1:17" x14ac:dyDescent="0.2">
      <c r="A441" s="27">
        <v>436</v>
      </c>
      <c r="B441" s="28" t="s">
        <v>69</v>
      </c>
      <c r="C441" s="28" t="s">
        <v>544</v>
      </c>
      <c r="D441" s="28" t="s">
        <v>9</v>
      </c>
      <c r="E441" s="28" t="s">
        <v>545</v>
      </c>
      <c r="F441" s="30">
        <v>4267</v>
      </c>
      <c r="G441" s="30">
        <v>360232</v>
      </c>
      <c r="H441" s="31">
        <f t="shared" si="52"/>
        <v>1.1845144240378422E-2</v>
      </c>
      <c r="I441" s="31">
        <f t="shared" si="53"/>
        <v>7.1392133212667746E-4</v>
      </c>
      <c r="J441" s="31">
        <f t="shared" si="54"/>
        <v>2.8637220641966355E-4</v>
      </c>
      <c r="K441" s="36" t="str">
        <f>IFERROR(VLOOKUP(Datos!E441,Electos!$A$4:$B$158,2,FALSE),"-.-")</f>
        <v>-.-</v>
      </c>
      <c r="L441" s="34" t="str">
        <f t="shared" si="55"/>
        <v/>
      </c>
      <c r="M441" s="34" t="str">
        <f t="shared" si="56"/>
        <v/>
      </c>
      <c r="N441" s="28"/>
      <c r="O441" s="28"/>
      <c r="P441" s="30" t="str">
        <f t="shared" si="57"/>
        <v/>
      </c>
      <c r="Q441" s="39"/>
    </row>
    <row r="442" spans="1:17" x14ac:dyDescent="0.2">
      <c r="A442" s="27">
        <v>437</v>
      </c>
      <c r="B442" s="28" t="s">
        <v>63</v>
      </c>
      <c r="C442" s="28" t="s">
        <v>12</v>
      </c>
      <c r="D442" s="28" t="s">
        <v>9</v>
      </c>
      <c r="E442" s="28" t="s">
        <v>546</v>
      </c>
      <c r="F442" s="30">
        <v>4266</v>
      </c>
      <c r="G442" s="30">
        <v>113669</v>
      </c>
      <c r="H442" s="31">
        <f t="shared" si="52"/>
        <v>3.7530021377860281E-2</v>
      </c>
      <c r="I442" s="32">
        <f t="shared" si="53"/>
        <v>7.1375401988572906E-4</v>
      </c>
      <c r="J442" s="32">
        <f t="shared" si="54"/>
        <v>2.8630509317700603E-4</v>
      </c>
      <c r="K442" s="33" t="str">
        <f>IFERROR(VLOOKUP(Datos!E442,Electos!$A$4:$B$158,2,FALSE),"-.-")</f>
        <v>Electo CC</v>
      </c>
      <c r="L442" s="34">
        <f t="shared" si="55"/>
        <v>7.1375401988572906E-4</v>
      </c>
      <c r="M442" s="34">
        <f t="shared" si="56"/>
        <v>2.8630509317700603E-4</v>
      </c>
      <c r="N442" s="28"/>
      <c r="O442" s="28"/>
      <c r="P442" s="30">
        <f t="shared" si="57"/>
        <v>4266</v>
      </c>
      <c r="Q442" s="39"/>
    </row>
    <row r="443" spans="1:17" x14ac:dyDescent="0.2">
      <c r="A443" s="27">
        <v>438</v>
      </c>
      <c r="B443" s="28" t="s">
        <v>19</v>
      </c>
      <c r="C443" s="28" t="s">
        <v>31</v>
      </c>
      <c r="D443" s="28" t="s">
        <v>32</v>
      </c>
      <c r="E443" s="28" t="s">
        <v>547</v>
      </c>
      <c r="F443" s="30">
        <v>4260</v>
      </c>
      <c r="G443" s="30">
        <v>351328</v>
      </c>
      <c r="H443" s="31">
        <f t="shared" si="52"/>
        <v>1.2125421258766736E-2</v>
      </c>
      <c r="I443" s="31">
        <f t="shared" si="53"/>
        <v>7.1275014644003886E-4</v>
      </c>
      <c r="J443" s="31">
        <f t="shared" si="54"/>
        <v>2.8590241372106087E-4</v>
      </c>
      <c r="K443" s="36" t="str">
        <f>IFERROR(VLOOKUP(Datos!E443,Electos!$A$4:$B$158,2,FALSE),"-.-")</f>
        <v>-.-</v>
      </c>
      <c r="L443" s="34" t="str">
        <f t="shared" si="55"/>
        <v/>
      </c>
      <c r="M443" s="34" t="str">
        <f t="shared" si="56"/>
        <v/>
      </c>
      <c r="N443" s="28"/>
      <c r="O443" s="28"/>
      <c r="P443" s="30" t="str">
        <f t="shared" si="57"/>
        <v/>
      </c>
      <c r="Q443" s="39"/>
    </row>
    <row r="444" spans="1:17" x14ac:dyDescent="0.2">
      <c r="A444" s="27">
        <v>439</v>
      </c>
      <c r="B444" s="28" t="s">
        <v>354</v>
      </c>
      <c r="C444" s="28" t="s">
        <v>548</v>
      </c>
      <c r="D444" s="28" t="s">
        <v>9</v>
      </c>
      <c r="E444" s="28" t="s">
        <v>549</v>
      </c>
      <c r="F444" s="30">
        <v>4259</v>
      </c>
      <c r="G444" s="30">
        <v>59223</v>
      </c>
      <c r="H444" s="31">
        <f t="shared" si="52"/>
        <v>7.1914627762862407E-2</v>
      </c>
      <c r="I444" s="32">
        <f t="shared" si="53"/>
        <v>7.1258283419909057E-4</v>
      </c>
      <c r="J444" s="32">
        <f t="shared" si="54"/>
        <v>2.8583530047840335E-4</v>
      </c>
      <c r="K444" s="33" t="str">
        <f>IFERROR(VLOOKUP(Datos!E444,Electos!$A$4:$B$158,2,FALSE),"-.-")</f>
        <v>Electo CC</v>
      </c>
      <c r="L444" s="34">
        <f t="shared" si="55"/>
        <v>7.1258283419909057E-4</v>
      </c>
      <c r="M444" s="34">
        <f t="shared" si="56"/>
        <v>2.8583530047840335E-4</v>
      </c>
      <c r="N444" s="28"/>
      <c r="O444" s="28"/>
      <c r="P444" s="30">
        <f t="shared" si="57"/>
        <v>4259</v>
      </c>
      <c r="Q444" s="39"/>
    </row>
    <row r="445" spans="1:17" x14ac:dyDescent="0.2">
      <c r="A445" s="27">
        <v>440</v>
      </c>
      <c r="B445" s="28" t="s">
        <v>146</v>
      </c>
      <c r="C445" s="28" t="s">
        <v>12</v>
      </c>
      <c r="D445" s="28" t="s">
        <v>9</v>
      </c>
      <c r="E445" s="28" t="s">
        <v>550</v>
      </c>
      <c r="F445" s="30">
        <v>4243</v>
      </c>
      <c r="G445" s="30">
        <v>163287</v>
      </c>
      <c r="H445" s="31">
        <f t="shared" si="52"/>
        <v>2.5984922253455573E-2</v>
      </c>
      <c r="I445" s="31">
        <f t="shared" si="53"/>
        <v>7.0990583834391668E-4</v>
      </c>
      <c r="J445" s="31">
        <f t="shared" si="54"/>
        <v>2.847614885958829E-4</v>
      </c>
      <c r="K445" s="36" t="str">
        <f>IFERROR(VLOOKUP(Datos!E445,Electos!$A$4:$B$158,2,FALSE),"-.-")</f>
        <v>-.-</v>
      </c>
      <c r="L445" s="34" t="str">
        <f t="shared" si="55"/>
        <v/>
      </c>
      <c r="M445" s="34" t="str">
        <f t="shared" si="56"/>
        <v/>
      </c>
      <c r="N445" s="28"/>
      <c r="O445" s="28"/>
      <c r="P445" s="30" t="str">
        <f t="shared" si="57"/>
        <v/>
      </c>
      <c r="Q445" s="39"/>
    </row>
    <row r="446" spans="1:17" x14ac:dyDescent="0.2">
      <c r="A446" s="27">
        <v>441</v>
      </c>
      <c r="B446" s="28" t="s">
        <v>60</v>
      </c>
      <c r="C446" s="28" t="s">
        <v>191</v>
      </c>
      <c r="D446" s="28" t="s">
        <v>9</v>
      </c>
      <c r="E446" s="28" t="s">
        <v>551</v>
      </c>
      <c r="F446" s="30">
        <v>4242</v>
      </c>
      <c r="G446" s="30">
        <v>166839</v>
      </c>
      <c r="H446" s="31">
        <f t="shared" si="52"/>
        <v>2.5425709816050204E-2</v>
      </c>
      <c r="I446" s="31">
        <f t="shared" si="53"/>
        <v>7.0973852610296828E-4</v>
      </c>
      <c r="J446" s="31">
        <f t="shared" si="54"/>
        <v>2.8469437535322538E-4</v>
      </c>
      <c r="K446" s="36" t="str">
        <f>IFERROR(VLOOKUP(Datos!E446,Electos!$A$4:$B$158,2,FALSE),"-.-")</f>
        <v>-.-</v>
      </c>
      <c r="L446" s="34" t="str">
        <f t="shared" si="55"/>
        <v/>
      </c>
      <c r="M446" s="34" t="str">
        <f t="shared" si="56"/>
        <v/>
      </c>
      <c r="N446" s="28"/>
      <c r="O446" s="28"/>
      <c r="P446" s="30" t="str">
        <f t="shared" si="57"/>
        <v/>
      </c>
      <c r="Q446" s="39"/>
    </row>
    <row r="447" spans="1:17" x14ac:dyDescent="0.2">
      <c r="A447" s="27">
        <v>442</v>
      </c>
      <c r="B447" s="28" t="s">
        <v>98</v>
      </c>
      <c r="C447" s="28" t="s">
        <v>552</v>
      </c>
      <c r="D447" s="28" t="s">
        <v>1538</v>
      </c>
      <c r="E447" s="28" t="s">
        <v>552</v>
      </c>
      <c r="F447" s="30">
        <v>4230</v>
      </c>
      <c r="G447" s="30">
        <v>236498</v>
      </c>
      <c r="H447" s="31">
        <f t="shared" si="52"/>
        <v>1.7885986350835947E-2</v>
      </c>
      <c r="I447" s="31">
        <f t="shared" si="53"/>
        <v>7.0773077921158789E-4</v>
      </c>
      <c r="J447" s="31">
        <f t="shared" si="54"/>
        <v>2.8388901644133506E-4</v>
      </c>
      <c r="K447" s="36" t="str">
        <f>IFERROR(VLOOKUP(Datos!E447,Electos!$A$4:$B$158,2,FALSE),"-.-")</f>
        <v>-.-</v>
      </c>
      <c r="L447" s="34" t="str">
        <f t="shared" si="55"/>
        <v/>
      </c>
      <c r="M447" s="34" t="str">
        <f t="shared" si="56"/>
        <v/>
      </c>
      <c r="N447" s="28"/>
      <c r="O447" s="28"/>
      <c r="P447" s="30" t="str">
        <f t="shared" si="57"/>
        <v/>
      </c>
      <c r="Q447" s="39"/>
    </row>
    <row r="448" spans="1:17" x14ac:dyDescent="0.2">
      <c r="A448" s="27">
        <v>443</v>
      </c>
      <c r="B448" s="28" t="s">
        <v>86</v>
      </c>
      <c r="C448" s="28" t="s">
        <v>87</v>
      </c>
      <c r="D448" s="28" t="s">
        <v>9</v>
      </c>
      <c r="E448" s="28" t="s">
        <v>553</v>
      </c>
      <c r="F448" s="30">
        <v>4227</v>
      </c>
      <c r="G448" s="30">
        <v>199058</v>
      </c>
      <c r="H448" s="31">
        <f t="shared" si="52"/>
        <v>2.1235016929739069E-2</v>
      </c>
      <c r="I448" s="31">
        <f t="shared" si="53"/>
        <v>7.0722884248874279E-4</v>
      </c>
      <c r="J448" s="31">
        <f t="shared" si="54"/>
        <v>2.8368767671336251E-4</v>
      </c>
      <c r="K448" s="36" t="str">
        <f>IFERROR(VLOOKUP(Datos!E448,Electos!$A$4:$B$158,2,FALSE),"-.-")</f>
        <v>-.-</v>
      </c>
      <c r="L448" s="34" t="str">
        <f t="shared" si="55"/>
        <v/>
      </c>
      <c r="M448" s="34" t="str">
        <f t="shared" si="56"/>
        <v/>
      </c>
      <c r="N448" s="28"/>
      <c r="O448" s="28"/>
      <c r="P448" s="30" t="str">
        <f t="shared" si="57"/>
        <v/>
      </c>
      <c r="Q448" s="39"/>
    </row>
    <row r="449" spans="1:17" x14ac:dyDescent="0.2">
      <c r="A449" s="27">
        <v>444</v>
      </c>
      <c r="B449" s="28" t="s">
        <v>19</v>
      </c>
      <c r="C449" s="28" t="s">
        <v>554</v>
      </c>
      <c r="D449" s="28" t="s">
        <v>9</v>
      </c>
      <c r="E449" s="28" t="s">
        <v>555</v>
      </c>
      <c r="F449" s="30">
        <v>4221</v>
      </c>
      <c r="G449" s="30">
        <v>351328</v>
      </c>
      <c r="H449" s="31">
        <f t="shared" si="52"/>
        <v>1.2014413881045632E-2</v>
      </c>
      <c r="I449" s="31">
        <f t="shared" si="53"/>
        <v>7.0622496904305259E-4</v>
      </c>
      <c r="J449" s="31">
        <f t="shared" si="54"/>
        <v>2.8328499725741735E-4</v>
      </c>
      <c r="K449" s="36" t="str">
        <f>IFERROR(VLOOKUP(Datos!E449,Electos!$A$4:$B$158,2,FALSE),"-.-")</f>
        <v>-.-</v>
      </c>
      <c r="L449" s="34" t="str">
        <f t="shared" si="55"/>
        <v/>
      </c>
      <c r="M449" s="34" t="str">
        <f t="shared" si="56"/>
        <v/>
      </c>
      <c r="N449" s="28"/>
      <c r="O449" s="28"/>
      <c r="P449" s="30" t="str">
        <f t="shared" si="57"/>
        <v/>
      </c>
      <c r="Q449" s="39"/>
    </row>
    <row r="450" spans="1:17" x14ac:dyDescent="0.2">
      <c r="A450" s="27">
        <v>445</v>
      </c>
      <c r="B450" s="28" t="s">
        <v>16</v>
      </c>
      <c r="C450" s="28" t="s">
        <v>228</v>
      </c>
      <c r="D450" s="28" t="s">
        <v>228</v>
      </c>
      <c r="E450" s="28" t="s">
        <v>556</v>
      </c>
      <c r="F450" s="30">
        <v>4215</v>
      </c>
      <c r="G450" s="30">
        <v>387832</v>
      </c>
      <c r="H450" s="31">
        <f t="shared" si="52"/>
        <v>1.0868107840508262E-2</v>
      </c>
      <c r="I450" s="31">
        <f t="shared" si="53"/>
        <v>7.052210955973624E-4</v>
      </c>
      <c r="J450" s="31">
        <f t="shared" si="54"/>
        <v>2.8288231780147218E-4</v>
      </c>
      <c r="K450" s="36" t="str">
        <f>IFERROR(VLOOKUP(Datos!E450,Electos!$A$4:$B$158,2,FALSE),"-.-")</f>
        <v>-.-</v>
      </c>
      <c r="L450" s="34" t="str">
        <f t="shared" si="55"/>
        <v/>
      </c>
      <c r="M450" s="34" t="str">
        <f t="shared" si="56"/>
        <v/>
      </c>
      <c r="N450" s="28"/>
      <c r="O450" s="28"/>
      <c r="P450" s="30" t="str">
        <f t="shared" si="57"/>
        <v/>
      </c>
      <c r="Q450" s="39"/>
    </row>
    <row r="451" spans="1:17" x14ac:dyDescent="0.2">
      <c r="A451" s="27">
        <v>446</v>
      </c>
      <c r="B451" s="28" t="s">
        <v>146</v>
      </c>
      <c r="C451" s="28" t="s">
        <v>8</v>
      </c>
      <c r="D451" s="28" t="s">
        <v>38</v>
      </c>
      <c r="E451" s="28" t="s">
        <v>557</v>
      </c>
      <c r="F451" s="30">
        <v>4211</v>
      </c>
      <c r="G451" s="30">
        <v>163287</v>
      </c>
      <c r="H451" s="31">
        <f t="shared" si="52"/>
        <v>2.5788948293495501E-2</v>
      </c>
      <c r="I451" s="31">
        <f t="shared" si="53"/>
        <v>7.0455184663356901E-4</v>
      </c>
      <c r="J451" s="31">
        <f t="shared" si="54"/>
        <v>2.8261386483084206E-4</v>
      </c>
      <c r="K451" s="36" t="str">
        <f>IFERROR(VLOOKUP(Datos!E451,Electos!$A$4:$B$158,2,FALSE),"-.-")</f>
        <v>-.-</v>
      </c>
      <c r="L451" s="34" t="str">
        <f t="shared" si="55"/>
        <v/>
      </c>
      <c r="M451" s="34" t="str">
        <f t="shared" si="56"/>
        <v/>
      </c>
      <c r="N451" s="28"/>
      <c r="O451" s="28"/>
      <c r="P451" s="30" t="str">
        <f t="shared" si="57"/>
        <v/>
      </c>
      <c r="Q451" s="39"/>
    </row>
    <row r="452" spans="1:17" x14ac:dyDescent="0.2">
      <c r="A452" s="27">
        <v>447</v>
      </c>
      <c r="B452" s="28" t="s">
        <v>111</v>
      </c>
      <c r="C452" s="28" t="s">
        <v>31</v>
      </c>
      <c r="D452" s="28" t="s">
        <v>156</v>
      </c>
      <c r="E452" s="28" t="s">
        <v>558</v>
      </c>
      <c r="F452" s="30">
        <v>4199</v>
      </c>
      <c r="G452" s="30">
        <v>154577</v>
      </c>
      <c r="H452" s="31">
        <f t="shared" si="52"/>
        <v>2.7164455255309652E-2</v>
      </c>
      <c r="I452" s="31">
        <f t="shared" si="53"/>
        <v>7.0254409974218862E-4</v>
      </c>
      <c r="J452" s="31">
        <f t="shared" si="54"/>
        <v>2.8180850591895179E-4</v>
      </c>
      <c r="K452" s="36" t="str">
        <f>IFERROR(VLOOKUP(Datos!E452,Electos!$A$4:$B$158,2,FALSE),"-.-")</f>
        <v>-.-</v>
      </c>
      <c r="L452" s="34" t="str">
        <f t="shared" si="55"/>
        <v/>
      </c>
      <c r="M452" s="34" t="str">
        <f t="shared" si="56"/>
        <v/>
      </c>
      <c r="N452" s="28"/>
      <c r="O452" s="28"/>
      <c r="P452" s="30" t="str">
        <f t="shared" si="57"/>
        <v/>
      </c>
      <c r="Q452" s="39"/>
    </row>
    <row r="453" spans="1:17" x14ac:dyDescent="0.2">
      <c r="A453" s="27">
        <v>448</v>
      </c>
      <c r="B453" s="28" t="s">
        <v>354</v>
      </c>
      <c r="C453" s="28" t="s">
        <v>12</v>
      </c>
      <c r="D453" s="28" t="s">
        <v>48</v>
      </c>
      <c r="E453" s="28" t="s">
        <v>559</v>
      </c>
      <c r="F453" s="30">
        <v>4197</v>
      </c>
      <c r="G453" s="30">
        <v>59223</v>
      </c>
      <c r="H453" s="31">
        <f t="shared" si="52"/>
        <v>7.0867737196697228E-2</v>
      </c>
      <c r="I453" s="32">
        <f t="shared" si="53"/>
        <v>7.0220947526029181E-4</v>
      </c>
      <c r="J453" s="32">
        <f t="shared" si="54"/>
        <v>2.816742794336367E-4</v>
      </c>
      <c r="K453" s="33" t="str">
        <f>IFERROR(VLOOKUP(Datos!E453,Electos!$A$4:$B$158,2,FALSE),"-.-")</f>
        <v>Electo CC</v>
      </c>
      <c r="L453" s="34">
        <f t="shared" si="55"/>
        <v>7.0220947526029181E-4</v>
      </c>
      <c r="M453" s="34">
        <f t="shared" si="56"/>
        <v>2.816742794336367E-4</v>
      </c>
      <c r="N453" s="28"/>
      <c r="O453" s="28"/>
      <c r="P453" s="30">
        <f t="shared" si="57"/>
        <v>4197</v>
      </c>
      <c r="Q453" s="39"/>
    </row>
    <row r="454" spans="1:17" x14ac:dyDescent="0.2">
      <c r="A454" s="27">
        <v>449</v>
      </c>
      <c r="B454" s="28" t="s">
        <v>30</v>
      </c>
      <c r="C454" s="28" t="s">
        <v>280</v>
      </c>
      <c r="D454" s="28" t="s">
        <v>9</v>
      </c>
      <c r="E454" s="28" t="s">
        <v>560</v>
      </c>
      <c r="F454" s="30">
        <v>4196</v>
      </c>
      <c r="G454" s="30">
        <v>242068</v>
      </c>
      <c r="H454" s="31">
        <f t="shared" ref="H454:H517" si="58">F454/G454</f>
        <v>1.7333972272254076E-2</v>
      </c>
      <c r="I454" s="31">
        <f t="shared" ref="I454:I517" si="59">F454/$I$5</f>
        <v>7.0204216301934352E-4</v>
      </c>
      <c r="J454" s="31">
        <f t="shared" ref="J454:J517" si="60">F454/$J$5</f>
        <v>2.8160716619097918E-4</v>
      </c>
      <c r="K454" s="36" t="str">
        <f>IFERROR(VLOOKUP(Datos!E454,Electos!$A$4:$B$158,2,FALSE),"-.-")</f>
        <v>-.-</v>
      </c>
      <c r="L454" s="34" t="str">
        <f t="shared" ref="L454:L517" si="61">IF(K454="Electo CC",I454,"")</f>
        <v/>
      </c>
      <c r="M454" s="34" t="str">
        <f t="shared" ref="M454:M517" si="62">IF(K454="Electo CC",J454,"")</f>
        <v/>
      </c>
      <c r="N454" s="28"/>
      <c r="O454" s="28"/>
      <c r="P454" s="30" t="str">
        <f t="shared" ref="P454:P517" si="63">IF(K454="Electo CC",F454,"")</f>
        <v/>
      </c>
      <c r="Q454" s="39"/>
    </row>
    <row r="455" spans="1:17" x14ac:dyDescent="0.2">
      <c r="A455" s="27">
        <v>450</v>
      </c>
      <c r="B455" s="28" t="s">
        <v>19</v>
      </c>
      <c r="C455" s="28" t="s">
        <v>31</v>
      </c>
      <c r="D455" s="28" t="s">
        <v>9</v>
      </c>
      <c r="E455" s="28" t="s">
        <v>561</v>
      </c>
      <c r="F455" s="30">
        <v>4187</v>
      </c>
      <c r="G455" s="30">
        <v>351328</v>
      </c>
      <c r="H455" s="31">
        <f t="shared" si="58"/>
        <v>1.1917638218416978E-2</v>
      </c>
      <c r="I455" s="31">
        <f t="shared" si="59"/>
        <v>7.0053635285080823E-4</v>
      </c>
      <c r="J455" s="31">
        <f t="shared" si="60"/>
        <v>2.8100314700706146E-4</v>
      </c>
      <c r="K455" s="36" t="str">
        <f>IFERROR(VLOOKUP(Datos!E455,Electos!$A$4:$B$158,2,FALSE),"-.-")</f>
        <v>-.-</v>
      </c>
      <c r="L455" s="34" t="str">
        <f t="shared" si="61"/>
        <v/>
      </c>
      <c r="M455" s="34" t="str">
        <f t="shared" si="62"/>
        <v/>
      </c>
      <c r="N455" s="28"/>
      <c r="O455" s="28"/>
      <c r="P455" s="30" t="str">
        <f t="shared" si="63"/>
        <v/>
      </c>
      <c r="Q455" s="39"/>
    </row>
    <row r="456" spans="1:17" x14ac:dyDescent="0.2">
      <c r="A456" s="27">
        <v>451</v>
      </c>
      <c r="B456" s="28" t="s">
        <v>98</v>
      </c>
      <c r="C456" s="28" t="s">
        <v>562</v>
      </c>
      <c r="D456" s="28" t="s">
        <v>1538</v>
      </c>
      <c r="E456" s="28" t="s">
        <v>562</v>
      </c>
      <c r="F456" s="30">
        <v>4177</v>
      </c>
      <c r="G456" s="30">
        <v>236498</v>
      </c>
      <c r="H456" s="31">
        <f t="shared" si="58"/>
        <v>1.766188297575455E-2</v>
      </c>
      <c r="I456" s="31">
        <f t="shared" si="59"/>
        <v>6.9886323044132453E-4</v>
      </c>
      <c r="J456" s="31">
        <f t="shared" si="60"/>
        <v>2.8033201458048618E-4</v>
      </c>
      <c r="K456" s="36" t="str">
        <f>IFERROR(VLOOKUP(Datos!E456,Electos!$A$4:$B$158,2,FALSE),"-.-")</f>
        <v>-.-</v>
      </c>
      <c r="L456" s="34" t="str">
        <f t="shared" si="61"/>
        <v/>
      </c>
      <c r="M456" s="34" t="str">
        <f t="shared" si="62"/>
        <v/>
      </c>
      <c r="N456" s="28"/>
      <c r="O456" s="28"/>
      <c r="P456" s="30" t="str">
        <f t="shared" si="63"/>
        <v/>
      </c>
      <c r="Q456" s="39"/>
    </row>
    <row r="457" spans="1:17" x14ac:dyDescent="0.2">
      <c r="A457" s="27">
        <v>452</v>
      </c>
      <c r="B457" s="28" t="s">
        <v>40</v>
      </c>
      <c r="C457" s="28" t="s">
        <v>126</v>
      </c>
      <c r="D457" s="28" t="s">
        <v>9</v>
      </c>
      <c r="E457" s="28" t="s">
        <v>563</v>
      </c>
      <c r="F457" s="30">
        <v>4168</v>
      </c>
      <c r="G457" s="30">
        <v>254011</v>
      </c>
      <c r="H457" s="31">
        <f t="shared" si="58"/>
        <v>1.6408738204250997E-2</v>
      </c>
      <c r="I457" s="31">
        <f t="shared" si="59"/>
        <v>6.9735742027278924E-4</v>
      </c>
      <c r="J457" s="31">
        <f t="shared" si="60"/>
        <v>2.7972799539656846E-4</v>
      </c>
      <c r="K457" s="36" t="str">
        <f>IFERROR(VLOOKUP(Datos!E457,Electos!$A$4:$B$158,2,FALSE),"-.-")</f>
        <v>-.-</v>
      </c>
      <c r="L457" s="34" t="str">
        <f t="shared" si="61"/>
        <v/>
      </c>
      <c r="M457" s="34" t="str">
        <f t="shared" si="62"/>
        <v/>
      </c>
      <c r="N457" s="28"/>
      <c r="O457" s="28"/>
      <c r="P457" s="30" t="str">
        <f t="shared" si="63"/>
        <v/>
      </c>
      <c r="Q457" s="39"/>
    </row>
    <row r="458" spans="1:17" x14ac:dyDescent="0.2">
      <c r="A458" s="27">
        <v>453</v>
      </c>
      <c r="B458" s="28" t="s">
        <v>100</v>
      </c>
      <c r="C458" s="28" t="s">
        <v>31</v>
      </c>
      <c r="D458" s="28" t="s">
        <v>9</v>
      </c>
      <c r="E458" s="28" t="s">
        <v>564</v>
      </c>
      <c r="F458" s="30">
        <v>4158</v>
      </c>
      <c r="G458" s="30">
        <v>185797</v>
      </c>
      <c r="H458" s="31">
        <f t="shared" si="58"/>
        <v>2.2379263389613394E-2</v>
      </c>
      <c r="I458" s="31">
        <f t="shared" si="59"/>
        <v>6.9568429786330554E-4</v>
      </c>
      <c r="J458" s="31">
        <f t="shared" si="60"/>
        <v>2.7905686296999317E-4</v>
      </c>
      <c r="K458" s="36" t="str">
        <f>IFERROR(VLOOKUP(Datos!E458,Electos!$A$4:$B$158,2,FALSE),"-.-")</f>
        <v>-.-</v>
      </c>
      <c r="L458" s="34" t="str">
        <f t="shared" si="61"/>
        <v/>
      </c>
      <c r="M458" s="34" t="str">
        <f t="shared" si="62"/>
        <v/>
      </c>
      <c r="N458" s="28"/>
      <c r="O458" s="28"/>
      <c r="P458" s="30" t="str">
        <f t="shared" si="63"/>
        <v/>
      </c>
      <c r="Q458" s="39"/>
    </row>
    <row r="459" spans="1:17" x14ac:dyDescent="0.2">
      <c r="A459" s="27">
        <v>454</v>
      </c>
      <c r="B459" s="28" t="s">
        <v>69</v>
      </c>
      <c r="C459" s="28" t="s">
        <v>8</v>
      </c>
      <c r="D459" s="28" t="s">
        <v>9</v>
      </c>
      <c r="E459" s="28" t="s">
        <v>565</v>
      </c>
      <c r="F459" s="30">
        <v>4149</v>
      </c>
      <c r="G459" s="30">
        <v>360232</v>
      </c>
      <c r="H459" s="31">
        <f t="shared" si="58"/>
        <v>1.1517577561127274E-2</v>
      </c>
      <c r="I459" s="31">
        <f t="shared" si="59"/>
        <v>6.9417848769477025E-4</v>
      </c>
      <c r="J459" s="31">
        <f t="shared" si="60"/>
        <v>2.7845284378607546E-4</v>
      </c>
      <c r="K459" s="36" t="str">
        <f>IFERROR(VLOOKUP(Datos!E459,Electos!$A$4:$B$158,2,FALSE),"-.-")</f>
        <v>-.-</v>
      </c>
      <c r="L459" s="34" t="str">
        <f t="shared" si="61"/>
        <v/>
      </c>
      <c r="M459" s="34" t="str">
        <f t="shared" si="62"/>
        <v/>
      </c>
      <c r="N459" s="28"/>
      <c r="O459" s="28"/>
      <c r="P459" s="30" t="str">
        <f t="shared" si="63"/>
        <v/>
      </c>
      <c r="Q459" s="39"/>
    </row>
    <row r="460" spans="1:17" x14ac:dyDescent="0.2">
      <c r="A460" s="27">
        <v>455</v>
      </c>
      <c r="B460" s="28" t="s">
        <v>60</v>
      </c>
      <c r="C460" s="28" t="s">
        <v>61</v>
      </c>
      <c r="D460" s="28" t="s">
        <v>9</v>
      </c>
      <c r="E460" s="28" t="s">
        <v>566</v>
      </c>
      <c r="F460" s="30">
        <v>4148</v>
      </c>
      <c r="G460" s="30">
        <v>166839</v>
      </c>
      <c r="H460" s="31">
        <f t="shared" si="58"/>
        <v>2.4862292389669083E-2</v>
      </c>
      <c r="I460" s="31">
        <f t="shared" si="59"/>
        <v>6.9401117545382196E-4</v>
      </c>
      <c r="J460" s="31">
        <f t="shared" si="60"/>
        <v>2.7838573054341794E-4</v>
      </c>
      <c r="K460" s="36" t="str">
        <f>IFERROR(VLOOKUP(Datos!E460,Electos!$A$4:$B$158,2,FALSE),"-.-")</f>
        <v>-.-</v>
      </c>
      <c r="L460" s="34" t="str">
        <f t="shared" si="61"/>
        <v/>
      </c>
      <c r="M460" s="34" t="str">
        <f t="shared" si="62"/>
        <v/>
      </c>
      <c r="N460" s="28"/>
      <c r="O460" s="28"/>
      <c r="P460" s="30" t="str">
        <f t="shared" si="63"/>
        <v/>
      </c>
      <c r="Q460" s="39"/>
    </row>
    <row r="461" spans="1:17" x14ac:dyDescent="0.2">
      <c r="A461" s="27">
        <v>456</v>
      </c>
      <c r="B461" s="28" t="s">
        <v>139</v>
      </c>
      <c r="C461" s="28" t="s">
        <v>12</v>
      </c>
      <c r="D461" s="28" t="s">
        <v>64</v>
      </c>
      <c r="E461" s="28" t="s">
        <v>567</v>
      </c>
      <c r="F461" s="30">
        <v>4141</v>
      </c>
      <c r="G461" s="30">
        <v>128681</v>
      </c>
      <c r="H461" s="31">
        <f t="shared" si="58"/>
        <v>3.2180352965861317E-2</v>
      </c>
      <c r="I461" s="31">
        <f t="shared" si="59"/>
        <v>6.9283998976718336E-4</v>
      </c>
      <c r="J461" s="31">
        <f t="shared" si="60"/>
        <v>2.7791593784481526E-4</v>
      </c>
      <c r="K461" s="36" t="str">
        <f>IFERROR(VLOOKUP(Datos!E461,Electos!$A$4:$B$158,2,FALSE),"-.-")</f>
        <v>-.-</v>
      </c>
      <c r="L461" s="34" t="str">
        <f t="shared" si="61"/>
        <v/>
      </c>
      <c r="M461" s="34" t="str">
        <f t="shared" si="62"/>
        <v/>
      </c>
      <c r="N461" s="28"/>
      <c r="O461" s="28"/>
      <c r="P461" s="30" t="str">
        <f t="shared" si="63"/>
        <v/>
      </c>
      <c r="Q461" s="39"/>
    </row>
    <row r="462" spans="1:17" x14ac:dyDescent="0.2">
      <c r="A462" s="27">
        <v>457</v>
      </c>
      <c r="B462" s="28" t="s">
        <v>166</v>
      </c>
      <c r="C462" s="28" t="s">
        <v>31</v>
      </c>
      <c r="D462" s="28" t="s">
        <v>9</v>
      </c>
      <c r="E462" s="28" t="s">
        <v>568</v>
      </c>
      <c r="F462" s="30">
        <v>4127</v>
      </c>
      <c r="G462" s="30">
        <v>199214</v>
      </c>
      <c r="H462" s="31">
        <f t="shared" si="58"/>
        <v>2.0716415512965956E-2</v>
      </c>
      <c r="I462" s="31">
        <f t="shared" si="59"/>
        <v>6.9049761839390627E-4</v>
      </c>
      <c r="J462" s="31">
        <f t="shared" si="60"/>
        <v>2.769763524476099E-4</v>
      </c>
      <c r="K462" s="36" t="str">
        <f>IFERROR(VLOOKUP(Datos!E462,Electos!$A$4:$B$158,2,FALSE),"-.-")</f>
        <v>-.-</v>
      </c>
      <c r="L462" s="34" t="str">
        <f t="shared" si="61"/>
        <v/>
      </c>
      <c r="M462" s="34" t="str">
        <f t="shared" si="62"/>
        <v/>
      </c>
      <c r="N462" s="28"/>
      <c r="O462" s="28"/>
      <c r="P462" s="30" t="str">
        <f t="shared" si="63"/>
        <v/>
      </c>
      <c r="Q462" s="39"/>
    </row>
    <row r="463" spans="1:17" x14ac:dyDescent="0.2">
      <c r="A463" s="27">
        <v>458</v>
      </c>
      <c r="B463" s="28" t="s">
        <v>11</v>
      </c>
      <c r="C463" s="28" t="s">
        <v>12</v>
      </c>
      <c r="D463" s="28" t="s">
        <v>9</v>
      </c>
      <c r="E463" s="28" t="s">
        <v>569</v>
      </c>
      <c r="F463" s="30">
        <v>4117</v>
      </c>
      <c r="G463" s="30">
        <v>393755</v>
      </c>
      <c r="H463" s="31">
        <f t="shared" si="58"/>
        <v>1.0455740244568324E-2</v>
      </c>
      <c r="I463" s="31">
        <f t="shared" si="59"/>
        <v>6.8882449598442258E-4</v>
      </c>
      <c r="J463" s="31">
        <f t="shared" si="60"/>
        <v>2.7630522002103461E-4</v>
      </c>
      <c r="K463" s="36" t="str">
        <f>IFERROR(VLOOKUP(Datos!E463,Electos!$A$4:$B$158,2,FALSE),"-.-")</f>
        <v>-.-</v>
      </c>
      <c r="L463" s="34" t="str">
        <f t="shared" si="61"/>
        <v/>
      </c>
      <c r="M463" s="34" t="str">
        <f t="shared" si="62"/>
        <v/>
      </c>
      <c r="N463" s="28"/>
      <c r="O463" s="28"/>
      <c r="P463" s="30" t="str">
        <f t="shared" si="63"/>
        <v/>
      </c>
      <c r="Q463" s="39"/>
    </row>
    <row r="464" spans="1:17" x14ac:dyDescent="0.2">
      <c r="A464" s="27">
        <v>459</v>
      </c>
      <c r="B464" s="28" t="s">
        <v>98</v>
      </c>
      <c r="C464" s="28" t="s">
        <v>570</v>
      </c>
      <c r="D464" s="28" t="s">
        <v>1538</v>
      </c>
      <c r="E464" s="28" t="s">
        <v>570</v>
      </c>
      <c r="F464" s="30">
        <v>4114</v>
      </c>
      <c r="G464" s="30">
        <v>236498</v>
      </c>
      <c r="H464" s="31">
        <f t="shared" si="58"/>
        <v>1.7395495944997421E-2</v>
      </c>
      <c r="I464" s="31">
        <f t="shared" si="59"/>
        <v>6.8832255926157748E-4</v>
      </c>
      <c r="J464" s="31">
        <f t="shared" si="60"/>
        <v>2.7610388029306206E-4</v>
      </c>
      <c r="K464" s="36" t="str">
        <f>IFERROR(VLOOKUP(Datos!E464,Electos!$A$4:$B$158,2,FALSE),"-.-")</f>
        <v>-.-</v>
      </c>
      <c r="L464" s="34" t="str">
        <f t="shared" si="61"/>
        <v/>
      </c>
      <c r="M464" s="34" t="str">
        <f t="shared" si="62"/>
        <v/>
      </c>
      <c r="N464" s="28"/>
      <c r="O464" s="28"/>
      <c r="P464" s="30" t="str">
        <f t="shared" si="63"/>
        <v/>
      </c>
      <c r="Q464" s="39"/>
    </row>
    <row r="465" spans="1:17" x14ac:dyDescent="0.2">
      <c r="A465" s="27">
        <v>460</v>
      </c>
      <c r="B465" s="28" t="s">
        <v>63</v>
      </c>
      <c r="C465" s="28" t="s">
        <v>9</v>
      </c>
      <c r="D465" s="28" t="s">
        <v>9</v>
      </c>
      <c r="E465" s="28" t="s">
        <v>571</v>
      </c>
      <c r="F465" s="30">
        <v>4112</v>
      </c>
      <c r="G465" s="30">
        <v>113669</v>
      </c>
      <c r="H465" s="31">
        <f t="shared" si="58"/>
        <v>3.6175210479550274E-2</v>
      </c>
      <c r="I465" s="31">
        <f t="shared" si="59"/>
        <v>6.8798793477968078E-4</v>
      </c>
      <c r="J465" s="31">
        <f t="shared" si="60"/>
        <v>2.7596965380774702E-4</v>
      </c>
      <c r="K465" s="36" t="str">
        <f>IFERROR(VLOOKUP(Datos!E465,Electos!$A$4:$B$158,2,FALSE),"-.-")</f>
        <v>-.-</v>
      </c>
      <c r="L465" s="34" t="str">
        <f t="shared" si="61"/>
        <v/>
      </c>
      <c r="M465" s="34" t="str">
        <f t="shared" si="62"/>
        <v/>
      </c>
      <c r="N465" s="28"/>
      <c r="O465" s="28"/>
      <c r="P465" s="30" t="str">
        <f t="shared" si="63"/>
        <v/>
      </c>
      <c r="Q465" s="39"/>
    </row>
    <row r="466" spans="1:17" x14ac:dyDescent="0.2">
      <c r="A466" s="27">
        <v>461</v>
      </c>
      <c r="B466" s="28" t="s">
        <v>98</v>
      </c>
      <c r="C466" s="28" t="s">
        <v>572</v>
      </c>
      <c r="D466" s="28">
        <v>1</v>
      </c>
      <c r="E466" s="28" t="s">
        <v>572</v>
      </c>
      <c r="F466" s="30">
        <v>4106</v>
      </c>
      <c r="G466" s="30">
        <v>236498</v>
      </c>
      <c r="H466" s="31">
        <f t="shared" si="58"/>
        <v>1.7361669020456834E-2</v>
      </c>
      <c r="I466" s="31">
        <f t="shared" si="59"/>
        <v>6.8698406133399059E-4</v>
      </c>
      <c r="J466" s="31">
        <f t="shared" si="60"/>
        <v>2.7556697435180186E-4</v>
      </c>
      <c r="K466" s="36" t="str">
        <f>IFERROR(VLOOKUP(Datos!E466,Electos!$A$4:$B$158,2,FALSE),"-.-")</f>
        <v>-.-</v>
      </c>
      <c r="L466" s="34" t="str">
        <f t="shared" si="61"/>
        <v/>
      </c>
      <c r="M466" s="34" t="str">
        <f t="shared" si="62"/>
        <v/>
      </c>
      <c r="N466" s="28"/>
      <c r="O466" s="28"/>
      <c r="P466" s="30" t="str">
        <f t="shared" si="63"/>
        <v/>
      </c>
      <c r="Q466" s="39"/>
    </row>
    <row r="467" spans="1:17" x14ac:dyDescent="0.2">
      <c r="A467" s="27">
        <v>462</v>
      </c>
      <c r="B467" s="28" t="s">
        <v>44</v>
      </c>
      <c r="C467" s="28" t="s">
        <v>31</v>
      </c>
      <c r="D467" s="28" t="s">
        <v>9</v>
      </c>
      <c r="E467" s="28" t="s">
        <v>573</v>
      </c>
      <c r="F467" s="30">
        <v>4104</v>
      </c>
      <c r="G467" s="30">
        <v>248286</v>
      </c>
      <c r="H467" s="31">
        <f t="shared" si="58"/>
        <v>1.6529325052560353E-2</v>
      </c>
      <c r="I467" s="31">
        <f t="shared" si="59"/>
        <v>6.8664943685209378E-4</v>
      </c>
      <c r="J467" s="31">
        <f t="shared" si="60"/>
        <v>2.7543274786648677E-4</v>
      </c>
      <c r="K467" s="36" t="str">
        <f>IFERROR(VLOOKUP(Datos!E467,Electos!$A$4:$B$158,2,FALSE),"-.-")</f>
        <v>-.-</v>
      </c>
      <c r="L467" s="34" t="str">
        <f t="shared" si="61"/>
        <v/>
      </c>
      <c r="M467" s="34" t="str">
        <f t="shared" si="62"/>
        <v/>
      </c>
      <c r="N467" s="28"/>
      <c r="O467" s="28"/>
      <c r="P467" s="30" t="str">
        <f t="shared" si="63"/>
        <v/>
      </c>
      <c r="Q467" s="39"/>
    </row>
    <row r="468" spans="1:17" x14ac:dyDescent="0.2">
      <c r="A468" s="27">
        <v>463</v>
      </c>
      <c r="B468" s="28" t="s">
        <v>47</v>
      </c>
      <c r="C468" s="28" t="s">
        <v>12</v>
      </c>
      <c r="D468" s="28" t="s">
        <v>9</v>
      </c>
      <c r="E468" s="28" t="s">
        <v>574</v>
      </c>
      <c r="F468" s="30">
        <v>4102</v>
      </c>
      <c r="G468" s="30">
        <v>182071</v>
      </c>
      <c r="H468" s="31">
        <f t="shared" si="58"/>
        <v>2.2529672490402095E-2</v>
      </c>
      <c r="I468" s="31">
        <f t="shared" si="59"/>
        <v>6.8631481237019709E-4</v>
      </c>
      <c r="J468" s="31">
        <f t="shared" si="60"/>
        <v>2.7529852138117174E-4</v>
      </c>
      <c r="K468" s="36" t="str">
        <f>IFERROR(VLOOKUP(Datos!E468,Electos!$A$4:$B$158,2,FALSE),"-.-")</f>
        <v>-.-</v>
      </c>
      <c r="L468" s="34" t="str">
        <f t="shared" si="61"/>
        <v/>
      </c>
      <c r="M468" s="34" t="str">
        <f t="shared" si="62"/>
        <v/>
      </c>
      <c r="N468" s="28"/>
      <c r="O468" s="28"/>
      <c r="P468" s="30" t="str">
        <f t="shared" si="63"/>
        <v/>
      </c>
      <c r="Q468" s="39"/>
    </row>
    <row r="469" spans="1:17" x14ac:dyDescent="0.2">
      <c r="A469" s="27">
        <v>464</v>
      </c>
      <c r="B469" s="28" t="s">
        <v>146</v>
      </c>
      <c r="C469" s="28" t="s">
        <v>508</v>
      </c>
      <c r="D469" s="28" t="s">
        <v>9</v>
      </c>
      <c r="E469" s="28" t="s">
        <v>576</v>
      </c>
      <c r="F469" s="30">
        <v>4089</v>
      </c>
      <c r="G469" s="30">
        <v>163287</v>
      </c>
      <c r="H469" s="31">
        <f t="shared" si="58"/>
        <v>2.5041797571147734E-2</v>
      </c>
      <c r="I469" s="31">
        <f t="shared" si="59"/>
        <v>6.841397532378683E-4</v>
      </c>
      <c r="J469" s="31">
        <f t="shared" si="60"/>
        <v>2.7442604922662389E-4</v>
      </c>
      <c r="K469" s="36" t="str">
        <f>IFERROR(VLOOKUP(Datos!E470,Electos!$A$4:$B$158,2,FALSE),"-.-")</f>
        <v>-.-</v>
      </c>
      <c r="L469" s="34" t="str">
        <f t="shared" si="61"/>
        <v/>
      </c>
      <c r="M469" s="34" t="str">
        <f t="shared" si="62"/>
        <v/>
      </c>
      <c r="N469" s="28"/>
      <c r="O469" s="28"/>
      <c r="P469" s="30" t="str">
        <f t="shared" si="63"/>
        <v/>
      </c>
      <c r="Q469" s="39"/>
    </row>
    <row r="470" spans="1:17" x14ac:dyDescent="0.2">
      <c r="A470" s="27">
        <v>465</v>
      </c>
      <c r="B470" s="28" t="s">
        <v>14</v>
      </c>
      <c r="C470" s="28" t="s">
        <v>182</v>
      </c>
      <c r="D470" s="28" t="s">
        <v>9</v>
      </c>
      <c r="E470" s="28" t="s">
        <v>575</v>
      </c>
      <c r="F470" s="30">
        <v>4089</v>
      </c>
      <c r="G470" s="30">
        <v>437492</v>
      </c>
      <c r="H470" s="31">
        <f t="shared" si="58"/>
        <v>9.3464566209210675E-3</v>
      </c>
      <c r="I470" s="31">
        <f t="shared" si="59"/>
        <v>6.841397532378683E-4</v>
      </c>
      <c r="J470" s="31">
        <f t="shared" si="60"/>
        <v>2.7442604922662389E-4</v>
      </c>
      <c r="K470" s="36" t="str">
        <f>IFERROR(VLOOKUP(Datos!E469,Electos!$A$4:$B$158,2,FALSE),"-.-")</f>
        <v>-.-</v>
      </c>
      <c r="L470" s="34" t="str">
        <f t="shared" si="61"/>
        <v/>
      </c>
      <c r="M470" s="34" t="str">
        <f t="shared" si="62"/>
        <v/>
      </c>
      <c r="N470" s="28"/>
      <c r="O470" s="28"/>
      <c r="P470" s="30" t="str">
        <f t="shared" si="63"/>
        <v/>
      </c>
      <c r="Q470" s="39"/>
    </row>
    <row r="471" spans="1:17" x14ac:dyDescent="0.2">
      <c r="A471" s="27">
        <v>466</v>
      </c>
      <c r="B471" s="28" t="s">
        <v>16</v>
      </c>
      <c r="C471" s="28" t="s">
        <v>42</v>
      </c>
      <c r="D471" s="28" t="s">
        <v>9</v>
      </c>
      <c r="E471" s="28" t="s">
        <v>577</v>
      </c>
      <c r="F471" s="30">
        <v>4084</v>
      </c>
      <c r="G471" s="30">
        <v>387832</v>
      </c>
      <c r="H471" s="31">
        <f t="shared" si="58"/>
        <v>1.0530332721384516E-2</v>
      </c>
      <c r="I471" s="31">
        <f t="shared" si="59"/>
        <v>6.833031920331265E-4</v>
      </c>
      <c r="J471" s="31">
        <f t="shared" si="60"/>
        <v>2.7409048301333625E-4</v>
      </c>
      <c r="K471" s="36" t="str">
        <f>IFERROR(VLOOKUP(Datos!E471,Electos!$A$4:$B$158,2,FALSE),"-.-")</f>
        <v>-.-</v>
      </c>
      <c r="L471" s="34" t="str">
        <f t="shared" si="61"/>
        <v/>
      </c>
      <c r="M471" s="34" t="str">
        <f t="shared" si="62"/>
        <v/>
      </c>
      <c r="N471" s="28"/>
      <c r="O471" s="28"/>
      <c r="P471" s="30" t="str">
        <f t="shared" si="63"/>
        <v/>
      </c>
      <c r="Q471" s="39"/>
    </row>
    <row r="472" spans="1:17" x14ac:dyDescent="0.2">
      <c r="A472" s="27">
        <v>467</v>
      </c>
      <c r="B472" s="28" t="s">
        <v>16</v>
      </c>
      <c r="C472" s="28" t="s">
        <v>243</v>
      </c>
      <c r="D472" s="28" t="s">
        <v>243</v>
      </c>
      <c r="E472" s="28" t="s">
        <v>578</v>
      </c>
      <c r="F472" s="30">
        <v>4074</v>
      </c>
      <c r="G472" s="30">
        <v>387832</v>
      </c>
      <c r="H472" s="31">
        <f t="shared" si="58"/>
        <v>1.0504548361146063E-2</v>
      </c>
      <c r="I472" s="31">
        <f t="shared" si="59"/>
        <v>6.8163006962364281E-4</v>
      </c>
      <c r="J472" s="31">
        <f t="shared" si="60"/>
        <v>2.7341935058676102E-4</v>
      </c>
      <c r="K472" s="36" t="str">
        <f>IFERROR(VLOOKUP(Datos!E472,Electos!$A$4:$B$158,2,FALSE),"-.-")</f>
        <v>-.-</v>
      </c>
      <c r="L472" s="34" t="str">
        <f t="shared" si="61"/>
        <v/>
      </c>
      <c r="M472" s="34" t="str">
        <f t="shared" si="62"/>
        <v/>
      </c>
      <c r="N472" s="28"/>
      <c r="O472" s="28"/>
      <c r="P472" s="30" t="str">
        <f t="shared" si="63"/>
        <v/>
      </c>
      <c r="Q472" s="39"/>
    </row>
    <row r="473" spans="1:17" x14ac:dyDescent="0.2">
      <c r="A473" s="27">
        <v>468</v>
      </c>
      <c r="B473" s="28" t="s">
        <v>196</v>
      </c>
      <c r="C473" s="28" t="s">
        <v>579</v>
      </c>
      <c r="D473" s="28" t="s">
        <v>9</v>
      </c>
      <c r="E473" s="28" t="s">
        <v>580</v>
      </c>
      <c r="F473" s="30">
        <v>4069</v>
      </c>
      <c r="G473" s="30">
        <v>89329</v>
      </c>
      <c r="H473" s="31">
        <f t="shared" si="58"/>
        <v>4.555071701239239E-2</v>
      </c>
      <c r="I473" s="32">
        <f t="shared" si="59"/>
        <v>6.8079350841890101E-4</v>
      </c>
      <c r="J473" s="32">
        <f t="shared" si="60"/>
        <v>2.7308378437347337E-4</v>
      </c>
      <c r="K473" s="33" t="str">
        <f>IFERROR(VLOOKUP(Datos!E473,Electos!$A$4:$B$158,2,FALSE),"-.-")</f>
        <v>Electo CC</v>
      </c>
      <c r="L473" s="34">
        <f t="shared" si="61"/>
        <v>6.8079350841890101E-4</v>
      </c>
      <c r="M473" s="34">
        <f t="shared" si="62"/>
        <v>2.7308378437347337E-4</v>
      </c>
      <c r="N473" s="28"/>
      <c r="O473" s="28"/>
      <c r="P473" s="30">
        <f t="shared" si="63"/>
        <v>4069</v>
      </c>
      <c r="Q473" s="39"/>
    </row>
    <row r="474" spans="1:17" x14ac:dyDescent="0.2">
      <c r="A474" s="27">
        <v>469</v>
      </c>
      <c r="B474" s="28" t="s">
        <v>196</v>
      </c>
      <c r="C474" s="28" t="s">
        <v>12</v>
      </c>
      <c r="D474" s="28" t="s">
        <v>64</v>
      </c>
      <c r="E474" s="28" t="s">
        <v>581</v>
      </c>
      <c r="F474" s="30">
        <v>4068</v>
      </c>
      <c r="G474" s="30">
        <v>89329</v>
      </c>
      <c r="H474" s="31">
        <f t="shared" si="58"/>
        <v>4.5539522439521321E-2</v>
      </c>
      <c r="I474" s="31">
        <f t="shared" si="59"/>
        <v>6.8062619617795261E-4</v>
      </c>
      <c r="J474" s="31">
        <f t="shared" si="60"/>
        <v>2.7301667113081585E-4</v>
      </c>
      <c r="K474" s="36" t="str">
        <f>IFERROR(VLOOKUP(Datos!E474,Electos!$A$4:$B$158,2,FALSE),"-.-")</f>
        <v>-.-</v>
      </c>
      <c r="L474" s="34" t="str">
        <f t="shared" si="61"/>
        <v/>
      </c>
      <c r="M474" s="34" t="str">
        <f t="shared" si="62"/>
        <v/>
      </c>
      <c r="N474" s="28"/>
      <c r="O474" s="28"/>
      <c r="P474" s="30" t="str">
        <f t="shared" si="63"/>
        <v/>
      </c>
      <c r="Q474" s="39"/>
    </row>
    <row r="475" spans="1:17" x14ac:dyDescent="0.2">
      <c r="A475" s="27">
        <v>470</v>
      </c>
      <c r="B475" s="28" t="s">
        <v>86</v>
      </c>
      <c r="C475" s="28" t="s">
        <v>243</v>
      </c>
      <c r="D475" s="28" t="s">
        <v>243</v>
      </c>
      <c r="E475" s="28" t="s">
        <v>582</v>
      </c>
      <c r="F475" s="30">
        <v>4056</v>
      </c>
      <c r="G475" s="30">
        <v>199058</v>
      </c>
      <c r="H475" s="31">
        <f t="shared" si="58"/>
        <v>2.0375970822574325E-2</v>
      </c>
      <c r="I475" s="31">
        <f t="shared" si="59"/>
        <v>6.7861844928657222E-4</v>
      </c>
      <c r="J475" s="31">
        <f t="shared" si="60"/>
        <v>2.7221131221892553E-4</v>
      </c>
      <c r="K475" s="36" t="str">
        <f>IFERROR(VLOOKUP(Datos!E475,Electos!$A$4:$B$158,2,FALSE),"-.-")</f>
        <v>-.-</v>
      </c>
      <c r="L475" s="34" t="str">
        <f t="shared" si="61"/>
        <v/>
      </c>
      <c r="M475" s="34" t="str">
        <f t="shared" si="62"/>
        <v/>
      </c>
      <c r="N475" s="28"/>
      <c r="O475" s="28"/>
      <c r="P475" s="30" t="str">
        <f t="shared" si="63"/>
        <v/>
      </c>
      <c r="Q475" s="39"/>
    </row>
    <row r="476" spans="1:17" x14ac:dyDescent="0.2">
      <c r="A476" s="27">
        <v>471</v>
      </c>
      <c r="B476" s="28" t="s">
        <v>146</v>
      </c>
      <c r="C476" s="28" t="s">
        <v>243</v>
      </c>
      <c r="D476" s="28" t="s">
        <v>243</v>
      </c>
      <c r="E476" s="28" t="s">
        <v>583</v>
      </c>
      <c r="F476" s="30">
        <v>4052</v>
      </c>
      <c r="G476" s="30">
        <v>163287</v>
      </c>
      <c r="H476" s="31">
        <f t="shared" si="58"/>
        <v>2.4815202679943901E-2</v>
      </c>
      <c r="I476" s="31">
        <f t="shared" si="59"/>
        <v>6.7794920032277883E-4</v>
      </c>
      <c r="J476" s="31">
        <f t="shared" si="60"/>
        <v>2.7194285924829546E-4</v>
      </c>
      <c r="K476" s="36" t="str">
        <f>IFERROR(VLOOKUP(Datos!E476,Electos!$A$4:$B$158,2,FALSE),"-.-")</f>
        <v>-.-</v>
      </c>
      <c r="L476" s="34" t="str">
        <f t="shared" si="61"/>
        <v/>
      </c>
      <c r="M476" s="34" t="str">
        <f t="shared" si="62"/>
        <v/>
      </c>
      <c r="N476" s="28"/>
      <c r="O476" s="28"/>
      <c r="P476" s="30" t="str">
        <f t="shared" si="63"/>
        <v/>
      </c>
      <c r="Q476" s="39"/>
    </row>
    <row r="477" spans="1:17" x14ac:dyDescent="0.2">
      <c r="A477" s="27">
        <v>472</v>
      </c>
      <c r="B477" s="28" t="s">
        <v>40</v>
      </c>
      <c r="C477" s="28" t="s">
        <v>538</v>
      </c>
      <c r="D477" s="28" t="s">
        <v>9</v>
      </c>
      <c r="E477" s="28" t="s">
        <v>584</v>
      </c>
      <c r="F477" s="30">
        <v>4043</v>
      </c>
      <c r="G477" s="30">
        <v>254011</v>
      </c>
      <c r="H477" s="31">
        <f t="shared" si="58"/>
        <v>1.591663353161871E-2</v>
      </c>
      <c r="I477" s="31">
        <f t="shared" si="59"/>
        <v>6.7644339015424354E-4</v>
      </c>
      <c r="J477" s="31">
        <f t="shared" si="60"/>
        <v>2.7133884006437769E-4</v>
      </c>
      <c r="K477" s="36" t="str">
        <f>IFERROR(VLOOKUP(Datos!E477,Electos!$A$4:$B$158,2,FALSE),"-.-")</f>
        <v>-.-</v>
      </c>
      <c r="L477" s="34" t="str">
        <f t="shared" si="61"/>
        <v/>
      </c>
      <c r="M477" s="34" t="str">
        <f t="shared" si="62"/>
        <v/>
      </c>
      <c r="N477" s="28"/>
      <c r="O477" s="28"/>
      <c r="P477" s="30" t="str">
        <f t="shared" si="63"/>
        <v/>
      </c>
      <c r="Q477" s="39"/>
    </row>
    <row r="478" spans="1:17" x14ac:dyDescent="0.2">
      <c r="A478" s="27">
        <v>473</v>
      </c>
      <c r="B478" s="28" t="s">
        <v>100</v>
      </c>
      <c r="C478" s="28" t="s">
        <v>585</v>
      </c>
      <c r="D478" s="28" t="s">
        <v>9</v>
      </c>
      <c r="E478" s="28" t="s">
        <v>586</v>
      </c>
      <c r="F478" s="30">
        <v>3993</v>
      </c>
      <c r="G478" s="30">
        <v>185797</v>
      </c>
      <c r="H478" s="31">
        <f t="shared" si="58"/>
        <v>2.1491197382089055E-2</v>
      </c>
      <c r="I478" s="31">
        <f t="shared" si="59"/>
        <v>6.6807777810682517E-4</v>
      </c>
      <c r="J478" s="31">
        <f t="shared" si="60"/>
        <v>2.6798317793150141E-4</v>
      </c>
      <c r="K478" s="36" t="str">
        <f>IFERROR(VLOOKUP(Datos!E478,Electos!$A$4:$B$158,2,FALSE),"-.-")</f>
        <v>-.-</v>
      </c>
      <c r="L478" s="34" t="str">
        <f t="shared" si="61"/>
        <v/>
      </c>
      <c r="M478" s="34" t="str">
        <f t="shared" si="62"/>
        <v/>
      </c>
      <c r="N478" s="28"/>
      <c r="O478" s="28"/>
      <c r="P478" s="30" t="str">
        <f t="shared" si="63"/>
        <v/>
      </c>
      <c r="Q478" s="39"/>
    </row>
    <row r="479" spans="1:17" x14ac:dyDescent="0.2">
      <c r="A479" s="27">
        <v>474</v>
      </c>
      <c r="B479" s="28" t="s">
        <v>77</v>
      </c>
      <c r="C479" s="28" t="s">
        <v>187</v>
      </c>
      <c r="D479" s="28" t="s">
        <v>9</v>
      </c>
      <c r="E479" s="28" t="s">
        <v>587</v>
      </c>
      <c r="F479" s="30">
        <v>3982</v>
      </c>
      <c r="G479" s="30">
        <v>330364</v>
      </c>
      <c r="H479" s="31">
        <f t="shared" si="58"/>
        <v>1.2053371432722693E-2</v>
      </c>
      <c r="I479" s="31">
        <f t="shared" si="59"/>
        <v>6.6623734345639318E-4</v>
      </c>
      <c r="J479" s="31">
        <f t="shared" si="60"/>
        <v>2.6724493226226861E-4</v>
      </c>
      <c r="K479" s="36" t="str">
        <f>IFERROR(VLOOKUP(Datos!E479,Electos!$A$4:$B$158,2,FALSE),"-.-")</f>
        <v>-.-</v>
      </c>
      <c r="L479" s="34" t="str">
        <f t="shared" si="61"/>
        <v/>
      </c>
      <c r="M479" s="34" t="str">
        <f t="shared" si="62"/>
        <v/>
      </c>
      <c r="N479" s="28"/>
      <c r="O479" s="28"/>
      <c r="P479" s="30" t="str">
        <f t="shared" si="63"/>
        <v/>
      </c>
      <c r="Q479" s="39"/>
    </row>
    <row r="480" spans="1:17" x14ac:dyDescent="0.2">
      <c r="A480" s="27">
        <v>475</v>
      </c>
      <c r="B480" s="28" t="s">
        <v>11</v>
      </c>
      <c r="C480" s="28" t="s">
        <v>8</v>
      </c>
      <c r="D480" s="28" t="s">
        <v>588</v>
      </c>
      <c r="E480" s="28" t="s">
        <v>589</v>
      </c>
      <c r="F480" s="30">
        <v>3957</v>
      </c>
      <c r="G480" s="30">
        <v>393755</v>
      </c>
      <c r="H480" s="31">
        <f t="shared" si="58"/>
        <v>1.0049396198143516E-2</v>
      </c>
      <c r="I480" s="31">
        <f t="shared" si="59"/>
        <v>6.62054537432684E-4</v>
      </c>
      <c r="J480" s="31">
        <f t="shared" si="60"/>
        <v>2.6556710119583044E-4</v>
      </c>
      <c r="K480" s="36" t="str">
        <f>IFERROR(VLOOKUP(Datos!E480,Electos!$A$4:$B$158,2,FALSE),"-.-")</f>
        <v>-.-</v>
      </c>
      <c r="L480" s="34" t="str">
        <f t="shared" si="61"/>
        <v/>
      </c>
      <c r="M480" s="34" t="str">
        <f t="shared" si="62"/>
        <v/>
      </c>
      <c r="N480" s="28"/>
      <c r="O480" s="28"/>
      <c r="P480" s="30" t="str">
        <f t="shared" si="63"/>
        <v/>
      </c>
      <c r="Q480" s="39"/>
    </row>
    <row r="481" spans="1:17" x14ac:dyDescent="0.2">
      <c r="A481" s="27">
        <v>476</v>
      </c>
      <c r="B481" s="28" t="s">
        <v>60</v>
      </c>
      <c r="C481" s="28" t="s">
        <v>8</v>
      </c>
      <c r="D481" s="28" t="s">
        <v>176</v>
      </c>
      <c r="E481" s="28" t="s">
        <v>590</v>
      </c>
      <c r="F481" s="30">
        <v>3946</v>
      </c>
      <c r="G481" s="30">
        <v>166839</v>
      </c>
      <c r="H481" s="31">
        <f t="shared" si="58"/>
        <v>2.3651544303190501E-2</v>
      </c>
      <c r="I481" s="32">
        <f t="shared" si="59"/>
        <v>6.6021410278225201E-4</v>
      </c>
      <c r="J481" s="32">
        <f t="shared" si="60"/>
        <v>2.6482885552659769E-4</v>
      </c>
      <c r="K481" s="33" t="str">
        <f>IFERROR(VLOOKUP(Datos!E481,Electos!$A$4:$B$158,2,FALSE),"-.-")</f>
        <v>Electo CC</v>
      </c>
      <c r="L481" s="34">
        <f t="shared" si="61"/>
        <v>6.6021410278225201E-4</v>
      </c>
      <c r="M481" s="34">
        <f t="shared" si="62"/>
        <v>2.6482885552659769E-4</v>
      </c>
      <c r="N481" s="28"/>
      <c r="O481" s="28"/>
      <c r="P481" s="30">
        <f t="shared" si="63"/>
        <v>3946</v>
      </c>
      <c r="Q481" s="39"/>
    </row>
    <row r="482" spans="1:17" x14ac:dyDescent="0.2">
      <c r="A482" s="27">
        <v>477</v>
      </c>
      <c r="B482" s="28" t="s">
        <v>100</v>
      </c>
      <c r="C482" s="28" t="s">
        <v>585</v>
      </c>
      <c r="D482" s="28" t="s">
        <v>9</v>
      </c>
      <c r="E482" s="28" t="s">
        <v>591</v>
      </c>
      <c r="F482" s="30">
        <v>3936</v>
      </c>
      <c r="G482" s="30">
        <v>185797</v>
      </c>
      <c r="H482" s="31">
        <f t="shared" si="58"/>
        <v>2.1184410943126099E-2</v>
      </c>
      <c r="I482" s="31">
        <f t="shared" si="59"/>
        <v>6.5854098037276831E-4</v>
      </c>
      <c r="J482" s="31">
        <f t="shared" si="60"/>
        <v>2.641577231000224E-4</v>
      </c>
      <c r="K482" s="36" t="str">
        <f>IFERROR(VLOOKUP(Datos!E482,Electos!$A$4:$B$158,2,FALSE),"-.-")</f>
        <v>-.-</v>
      </c>
      <c r="L482" s="34" t="str">
        <f t="shared" si="61"/>
        <v/>
      </c>
      <c r="M482" s="34" t="str">
        <f t="shared" si="62"/>
        <v/>
      </c>
      <c r="N482" s="28"/>
      <c r="O482" s="28"/>
      <c r="P482" s="30" t="str">
        <f t="shared" si="63"/>
        <v/>
      </c>
      <c r="Q482" s="39"/>
    </row>
    <row r="483" spans="1:17" x14ac:dyDescent="0.2">
      <c r="A483" s="27">
        <v>478</v>
      </c>
      <c r="B483" s="28" t="s">
        <v>77</v>
      </c>
      <c r="C483" s="28" t="s">
        <v>8</v>
      </c>
      <c r="D483" s="28" t="s">
        <v>9</v>
      </c>
      <c r="E483" s="28" t="s">
        <v>592</v>
      </c>
      <c r="F483" s="30">
        <v>3931</v>
      </c>
      <c r="G483" s="30">
        <v>330364</v>
      </c>
      <c r="H483" s="31">
        <f t="shared" si="58"/>
        <v>1.1898996258672252E-2</v>
      </c>
      <c r="I483" s="31">
        <f t="shared" si="59"/>
        <v>6.5770441916802652E-4</v>
      </c>
      <c r="J483" s="31">
        <f t="shared" si="60"/>
        <v>2.6382215688673481E-4</v>
      </c>
      <c r="K483" s="36" t="str">
        <f>IFERROR(VLOOKUP(Datos!E483,Electos!$A$4:$B$158,2,FALSE),"-.-")</f>
        <v>-.-</v>
      </c>
      <c r="L483" s="34" t="str">
        <f t="shared" si="61"/>
        <v/>
      </c>
      <c r="M483" s="34" t="str">
        <f t="shared" si="62"/>
        <v/>
      </c>
      <c r="N483" s="28"/>
      <c r="O483" s="28"/>
      <c r="P483" s="30" t="str">
        <f t="shared" si="63"/>
        <v/>
      </c>
      <c r="Q483" s="39"/>
    </row>
    <row r="484" spans="1:17" x14ac:dyDescent="0.2">
      <c r="A484" s="27">
        <v>479</v>
      </c>
      <c r="B484" s="28" t="s">
        <v>166</v>
      </c>
      <c r="C484" s="28" t="s">
        <v>8</v>
      </c>
      <c r="D484" s="28" t="s">
        <v>9</v>
      </c>
      <c r="E484" s="28" t="s">
        <v>593</v>
      </c>
      <c r="F484" s="30">
        <v>3928</v>
      </c>
      <c r="G484" s="30">
        <v>199214</v>
      </c>
      <c r="H484" s="31">
        <f t="shared" si="58"/>
        <v>1.9717489734657204E-2</v>
      </c>
      <c r="I484" s="31">
        <f t="shared" si="59"/>
        <v>6.5720248244518142E-4</v>
      </c>
      <c r="J484" s="31">
        <f t="shared" si="60"/>
        <v>2.6362081715876221E-4</v>
      </c>
      <c r="K484" s="36" t="str">
        <f>IFERROR(VLOOKUP(Datos!E484,Electos!$A$4:$B$158,2,FALSE),"-.-")</f>
        <v>-.-</v>
      </c>
      <c r="L484" s="34" t="str">
        <f t="shared" si="61"/>
        <v/>
      </c>
      <c r="M484" s="34" t="str">
        <f t="shared" si="62"/>
        <v/>
      </c>
      <c r="N484" s="28"/>
      <c r="O484" s="28"/>
      <c r="P484" s="30" t="str">
        <f t="shared" si="63"/>
        <v/>
      </c>
      <c r="Q484" s="39"/>
    </row>
    <row r="485" spans="1:17" x14ac:dyDescent="0.2">
      <c r="A485" s="27">
        <v>480</v>
      </c>
      <c r="B485" s="28" t="s">
        <v>146</v>
      </c>
      <c r="C485" s="28" t="s">
        <v>337</v>
      </c>
      <c r="D485" s="28" t="s">
        <v>9</v>
      </c>
      <c r="E485" s="28" t="s">
        <v>594</v>
      </c>
      <c r="F485" s="30">
        <v>3924</v>
      </c>
      <c r="G485" s="30">
        <v>163287</v>
      </c>
      <c r="H485" s="31">
        <f t="shared" si="58"/>
        <v>2.4031306840103621E-2</v>
      </c>
      <c r="I485" s="31">
        <f t="shared" si="59"/>
        <v>6.5653323348138792E-4</v>
      </c>
      <c r="J485" s="31">
        <f t="shared" si="60"/>
        <v>2.6335236418813213E-4</v>
      </c>
      <c r="K485" s="36" t="str">
        <f>IFERROR(VLOOKUP(Datos!E485,Electos!$A$4:$B$158,2,FALSE),"-.-")</f>
        <v>-.-</v>
      </c>
      <c r="L485" s="34" t="str">
        <f t="shared" si="61"/>
        <v/>
      </c>
      <c r="M485" s="34" t="str">
        <f t="shared" si="62"/>
        <v/>
      </c>
      <c r="N485" s="28"/>
      <c r="O485" s="28"/>
      <c r="P485" s="30" t="str">
        <f t="shared" si="63"/>
        <v/>
      </c>
      <c r="Q485" s="39"/>
    </row>
    <row r="486" spans="1:17" x14ac:dyDescent="0.2">
      <c r="A486" s="27">
        <v>481</v>
      </c>
      <c r="B486" s="28" t="s">
        <v>44</v>
      </c>
      <c r="C486" s="28" t="s">
        <v>12</v>
      </c>
      <c r="D486" s="28" t="s">
        <v>9</v>
      </c>
      <c r="E486" s="28" t="s">
        <v>595</v>
      </c>
      <c r="F486" s="30">
        <v>3922</v>
      </c>
      <c r="G486" s="30">
        <v>248286</v>
      </c>
      <c r="H486" s="31">
        <f t="shared" si="58"/>
        <v>1.5796299428884431E-2</v>
      </c>
      <c r="I486" s="31">
        <f t="shared" si="59"/>
        <v>6.5619860899949123E-4</v>
      </c>
      <c r="J486" s="31">
        <f t="shared" si="60"/>
        <v>2.6321813770281704E-4</v>
      </c>
      <c r="K486" s="36" t="str">
        <f>IFERROR(VLOOKUP(Datos!E486,Electos!$A$4:$B$158,2,FALSE),"-.-")</f>
        <v>-.-</v>
      </c>
      <c r="L486" s="34" t="str">
        <f t="shared" si="61"/>
        <v/>
      </c>
      <c r="M486" s="34" t="str">
        <f t="shared" si="62"/>
        <v/>
      </c>
      <c r="N486" s="28"/>
      <c r="O486" s="28"/>
      <c r="P486" s="30" t="str">
        <f t="shared" si="63"/>
        <v/>
      </c>
      <c r="Q486" s="39"/>
    </row>
    <row r="487" spans="1:17" x14ac:dyDescent="0.2">
      <c r="A487" s="27">
        <v>482</v>
      </c>
      <c r="B487" s="28" t="s">
        <v>11</v>
      </c>
      <c r="C487" s="28" t="s">
        <v>31</v>
      </c>
      <c r="D487" s="28" t="s">
        <v>596</v>
      </c>
      <c r="E487" s="28" t="s">
        <v>597</v>
      </c>
      <c r="F487" s="30">
        <v>3918</v>
      </c>
      <c r="G487" s="30">
        <v>393755</v>
      </c>
      <c r="H487" s="31">
        <f t="shared" si="58"/>
        <v>9.9503498368274691E-3</v>
      </c>
      <c r="I487" s="31">
        <f t="shared" si="59"/>
        <v>6.5552936003569773E-4</v>
      </c>
      <c r="J487" s="31">
        <f t="shared" si="60"/>
        <v>2.6294968473218697E-4</v>
      </c>
      <c r="K487" s="36" t="str">
        <f>IFERROR(VLOOKUP(Datos!E487,Electos!$A$4:$B$158,2,FALSE),"-.-")</f>
        <v>-.-</v>
      </c>
      <c r="L487" s="34" t="str">
        <f t="shared" si="61"/>
        <v/>
      </c>
      <c r="M487" s="34" t="str">
        <f t="shared" si="62"/>
        <v/>
      </c>
      <c r="N487" s="28"/>
      <c r="O487" s="28"/>
      <c r="P487" s="30" t="str">
        <f t="shared" si="63"/>
        <v/>
      </c>
      <c r="Q487" s="39"/>
    </row>
    <row r="488" spans="1:17" x14ac:dyDescent="0.2">
      <c r="A488" s="27">
        <v>483</v>
      </c>
      <c r="B488" s="28" t="s">
        <v>139</v>
      </c>
      <c r="C488" s="28" t="s">
        <v>388</v>
      </c>
      <c r="D488" s="28" t="s">
        <v>9</v>
      </c>
      <c r="E488" s="28" t="s">
        <v>598</v>
      </c>
      <c r="F488" s="30">
        <v>3913</v>
      </c>
      <c r="G488" s="30">
        <v>128681</v>
      </c>
      <c r="H488" s="31">
        <f t="shared" si="58"/>
        <v>3.0408529619757384E-2</v>
      </c>
      <c r="I488" s="31">
        <f t="shared" si="59"/>
        <v>6.5469279883095593E-4</v>
      </c>
      <c r="J488" s="31">
        <f t="shared" si="60"/>
        <v>2.6261411851889933E-4</v>
      </c>
      <c r="K488" s="36" t="str">
        <f>IFERROR(VLOOKUP(Datos!E488,Electos!$A$4:$B$158,2,FALSE),"-.-")</f>
        <v>-.-</v>
      </c>
      <c r="L488" s="34" t="str">
        <f t="shared" si="61"/>
        <v/>
      </c>
      <c r="M488" s="34" t="str">
        <f t="shared" si="62"/>
        <v/>
      </c>
      <c r="N488" s="28"/>
      <c r="O488" s="28"/>
      <c r="P488" s="30" t="str">
        <f t="shared" si="63"/>
        <v/>
      </c>
      <c r="Q488" s="39"/>
    </row>
    <row r="489" spans="1:17" x14ac:dyDescent="0.2">
      <c r="A489" s="27">
        <v>484</v>
      </c>
      <c r="B489" s="28" t="s">
        <v>14</v>
      </c>
      <c r="C489" s="28" t="s">
        <v>8</v>
      </c>
      <c r="D489" s="28" t="s">
        <v>78</v>
      </c>
      <c r="E489" s="28" t="s">
        <v>599</v>
      </c>
      <c r="F489" s="30">
        <v>3883</v>
      </c>
      <c r="G489" s="30">
        <v>437492</v>
      </c>
      <c r="H489" s="31">
        <f t="shared" si="58"/>
        <v>8.8755908679473E-3</v>
      </c>
      <c r="I489" s="32">
        <f t="shared" si="59"/>
        <v>6.4967343160250495E-4</v>
      </c>
      <c r="J489" s="32">
        <f t="shared" si="60"/>
        <v>2.6060072123917352E-4</v>
      </c>
      <c r="K489" s="33" t="str">
        <f>IFERROR(VLOOKUP(Datos!E489,Electos!$A$4:$B$158,2,FALSE),"-.-")</f>
        <v>Electo CC</v>
      </c>
      <c r="L489" s="34">
        <f t="shared" si="61"/>
        <v>6.4967343160250495E-4</v>
      </c>
      <c r="M489" s="34">
        <f t="shared" si="62"/>
        <v>2.6060072123917352E-4</v>
      </c>
      <c r="N489" s="28"/>
      <c r="O489" s="28"/>
      <c r="P489" s="30">
        <f t="shared" si="63"/>
        <v>3883</v>
      </c>
      <c r="Q489" s="39"/>
    </row>
    <row r="490" spans="1:17" x14ac:dyDescent="0.2">
      <c r="A490" s="27">
        <v>485</v>
      </c>
      <c r="B490" s="28" t="s">
        <v>100</v>
      </c>
      <c r="C490" s="28" t="s">
        <v>31</v>
      </c>
      <c r="D490" s="28" t="s">
        <v>9</v>
      </c>
      <c r="E490" s="28" t="s">
        <v>600</v>
      </c>
      <c r="F490" s="30">
        <v>3881</v>
      </c>
      <c r="G490" s="30">
        <v>185797</v>
      </c>
      <c r="H490" s="31">
        <f t="shared" si="58"/>
        <v>2.0888388940617987E-2</v>
      </c>
      <c r="I490" s="31">
        <f t="shared" si="59"/>
        <v>6.4933880712060815E-4</v>
      </c>
      <c r="J490" s="31">
        <f t="shared" si="60"/>
        <v>2.6046649475385848E-4</v>
      </c>
      <c r="K490" s="36" t="str">
        <f>IFERROR(VLOOKUP(Datos!E490,Electos!$A$4:$B$158,2,FALSE),"-.-")</f>
        <v>-.-</v>
      </c>
      <c r="L490" s="34" t="str">
        <f t="shared" si="61"/>
        <v/>
      </c>
      <c r="M490" s="34" t="str">
        <f t="shared" si="62"/>
        <v/>
      </c>
      <c r="N490" s="28"/>
      <c r="O490" s="28"/>
      <c r="P490" s="30" t="str">
        <f t="shared" si="63"/>
        <v/>
      </c>
      <c r="Q490" s="39"/>
    </row>
    <row r="491" spans="1:17" x14ac:dyDescent="0.2">
      <c r="A491" s="27">
        <v>486</v>
      </c>
      <c r="B491" s="28" t="s">
        <v>166</v>
      </c>
      <c r="C491" s="28" t="s">
        <v>31</v>
      </c>
      <c r="D491" s="28" t="s">
        <v>601</v>
      </c>
      <c r="E491" s="28" t="s">
        <v>602</v>
      </c>
      <c r="F491" s="30">
        <v>3869</v>
      </c>
      <c r="G491" s="30">
        <v>199214</v>
      </c>
      <c r="H491" s="31">
        <f t="shared" si="58"/>
        <v>1.942132581043501E-2</v>
      </c>
      <c r="I491" s="31">
        <f t="shared" si="59"/>
        <v>6.4733106022922776E-4</v>
      </c>
      <c r="J491" s="31">
        <f t="shared" si="60"/>
        <v>2.5966113584196816E-4</v>
      </c>
      <c r="K491" s="36" t="str">
        <f>IFERROR(VLOOKUP(Datos!E491,Electos!$A$4:$B$158,2,FALSE),"-.-")</f>
        <v>-.-</v>
      </c>
      <c r="L491" s="34" t="str">
        <f t="shared" si="61"/>
        <v/>
      </c>
      <c r="M491" s="34" t="str">
        <f t="shared" si="62"/>
        <v/>
      </c>
      <c r="N491" s="28"/>
      <c r="O491" s="28"/>
      <c r="P491" s="30" t="str">
        <f t="shared" si="63"/>
        <v/>
      </c>
      <c r="Q491" s="39"/>
    </row>
    <row r="492" spans="1:17" x14ac:dyDescent="0.2">
      <c r="A492" s="27">
        <v>487</v>
      </c>
      <c r="B492" s="28" t="s">
        <v>25</v>
      </c>
      <c r="C492" s="28" t="s">
        <v>31</v>
      </c>
      <c r="D492" s="28" t="s">
        <v>9</v>
      </c>
      <c r="E492" s="28" t="s">
        <v>603</v>
      </c>
      <c r="F492" s="30">
        <v>3849</v>
      </c>
      <c r="G492" s="30">
        <v>324466</v>
      </c>
      <c r="H492" s="31">
        <f t="shared" si="58"/>
        <v>1.1862568034863437E-2</v>
      </c>
      <c r="I492" s="31">
        <f t="shared" si="59"/>
        <v>6.4398481541026048E-4</v>
      </c>
      <c r="J492" s="31">
        <f t="shared" si="60"/>
        <v>2.5831887098881764E-4</v>
      </c>
      <c r="K492" s="36" t="str">
        <f>IFERROR(VLOOKUP(Datos!E492,Electos!$A$4:$B$158,2,FALSE),"-.-")</f>
        <v>-.-</v>
      </c>
      <c r="L492" s="34" t="str">
        <f t="shared" si="61"/>
        <v/>
      </c>
      <c r="M492" s="34" t="str">
        <f t="shared" si="62"/>
        <v/>
      </c>
      <c r="N492" s="28"/>
      <c r="O492" s="28"/>
      <c r="P492" s="30" t="str">
        <f t="shared" si="63"/>
        <v/>
      </c>
      <c r="Q492" s="39"/>
    </row>
    <row r="493" spans="1:17" x14ac:dyDescent="0.2">
      <c r="A493" s="27">
        <v>488</v>
      </c>
      <c r="B493" s="28" t="s">
        <v>40</v>
      </c>
      <c r="C493" s="28" t="s">
        <v>12</v>
      </c>
      <c r="D493" s="28" t="s">
        <v>9</v>
      </c>
      <c r="E493" s="28" t="s">
        <v>604</v>
      </c>
      <c r="F493" s="30">
        <v>3849</v>
      </c>
      <c r="G493" s="30">
        <v>254011</v>
      </c>
      <c r="H493" s="31">
        <f t="shared" si="58"/>
        <v>1.51528870796934E-2</v>
      </c>
      <c r="I493" s="31">
        <f t="shared" si="59"/>
        <v>6.4398481541026048E-4</v>
      </c>
      <c r="J493" s="31">
        <f t="shared" si="60"/>
        <v>2.5831887098881764E-4</v>
      </c>
      <c r="K493" s="36" t="str">
        <f>IFERROR(VLOOKUP(Datos!E493,Electos!$A$4:$B$158,2,FALSE),"-.-")</f>
        <v>-.-</v>
      </c>
      <c r="L493" s="34" t="str">
        <f t="shared" si="61"/>
        <v/>
      </c>
      <c r="M493" s="34" t="str">
        <f t="shared" si="62"/>
        <v/>
      </c>
      <c r="N493" s="28"/>
      <c r="O493" s="28"/>
      <c r="P493" s="30" t="str">
        <f t="shared" si="63"/>
        <v/>
      </c>
      <c r="Q493" s="39"/>
    </row>
    <row r="494" spans="1:17" x14ac:dyDescent="0.2">
      <c r="A494" s="27">
        <v>489</v>
      </c>
      <c r="B494" s="28" t="s">
        <v>60</v>
      </c>
      <c r="C494" s="28" t="s">
        <v>12</v>
      </c>
      <c r="D494" s="28" t="s">
        <v>9</v>
      </c>
      <c r="E494" s="28" t="s">
        <v>605</v>
      </c>
      <c r="F494" s="30">
        <v>3831</v>
      </c>
      <c r="G494" s="30">
        <v>166839</v>
      </c>
      <c r="H494" s="31">
        <f t="shared" si="58"/>
        <v>2.2962257026234872E-2</v>
      </c>
      <c r="I494" s="31">
        <f t="shared" si="59"/>
        <v>6.4097319507318989E-4</v>
      </c>
      <c r="J494" s="31">
        <f t="shared" si="60"/>
        <v>2.5711083262098221E-4</v>
      </c>
      <c r="K494" s="36" t="str">
        <f>IFERROR(VLOOKUP(Datos!E494,Electos!$A$4:$B$158,2,FALSE),"-.-")</f>
        <v>-.-</v>
      </c>
      <c r="L494" s="34" t="str">
        <f t="shared" si="61"/>
        <v/>
      </c>
      <c r="M494" s="34" t="str">
        <f t="shared" si="62"/>
        <v/>
      </c>
      <c r="N494" s="28"/>
      <c r="O494" s="28"/>
      <c r="P494" s="30" t="str">
        <f t="shared" si="63"/>
        <v/>
      </c>
      <c r="Q494" s="39"/>
    </row>
    <row r="495" spans="1:17" x14ac:dyDescent="0.2">
      <c r="A495" s="27">
        <v>490</v>
      </c>
      <c r="B495" s="28" t="s">
        <v>98</v>
      </c>
      <c r="C495" s="28" t="s">
        <v>606</v>
      </c>
      <c r="D495" s="28" t="s">
        <v>1538</v>
      </c>
      <c r="E495" s="28" t="s">
        <v>606</v>
      </c>
      <c r="F495" s="30">
        <v>3822</v>
      </c>
      <c r="G495" s="30">
        <v>236498</v>
      </c>
      <c r="H495" s="31">
        <f t="shared" si="58"/>
        <v>1.6160813199265957E-2</v>
      </c>
      <c r="I495" s="31">
        <f t="shared" si="59"/>
        <v>6.394673849046546E-4</v>
      </c>
      <c r="J495" s="31">
        <f t="shared" si="60"/>
        <v>2.5650681343706444E-4</v>
      </c>
      <c r="K495" s="36" t="str">
        <f>IFERROR(VLOOKUP(Datos!E495,Electos!$A$4:$B$158,2,FALSE),"-.-")</f>
        <v>-.-</v>
      </c>
      <c r="L495" s="34" t="str">
        <f t="shared" si="61"/>
        <v/>
      </c>
      <c r="M495" s="34" t="str">
        <f t="shared" si="62"/>
        <v/>
      </c>
      <c r="N495" s="28"/>
      <c r="O495" s="28"/>
      <c r="P495" s="30" t="str">
        <f t="shared" si="63"/>
        <v/>
      </c>
      <c r="Q495" s="39"/>
    </row>
    <row r="496" spans="1:17" x14ac:dyDescent="0.2">
      <c r="A496" s="27">
        <v>491</v>
      </c>
      <c r="B496" s="28" t="s">
        <v>40</v>
      </c>
      <c r="C496" s="28" t="s">
        <v>31</v>
      </c>
      <c r="D496" s="28" t="s">
        <v>32</v>
      </c>
      <c r="E496" s="28" t="s">
        <v>607</v>
      </c>
      <c r="F496" s="30">
        <v>3820</v>
      </c>
      <c r="G496" s="30">
        <v>254011</v>
      </c>
      <c r="H496" s="31">
        <f t="shared" si="58"/>
        <v>1.5038718795642709E-2</v>
      </c>
      <c r="I496" s="31">
        <f t="shared" si="59"/>
        <v>6.391327604227579E-4</v>
      </c>
      <c r="J496" s="31">
        <f t="shared" si="60"/>
        <v>2.563725869517494E-4</v>
      </c>
      <c r="K496" s="36" t="str">
        <f>IFERROR(VLOOKUP(Datos!E496,Electos!$A$4:$B$158,2,FALSE),"-.-")</f>
        <v>-.-</v>
      </c>
      <c r="L496" s="34" t="str">
        <f t="shared" si="61"/>
        <v/>
      </c>
      <c r="M496" s="34" t="str">
        <f t="shared" si="62"/>
        <v/>
      </c>
      <c r="N496" s="28"/>
      <c r="O496" s="28"/>
      <c r="P496" s="30" t="str">
        <f t="shared" si="63"/>
        <v/>
      </c>
      <c r="Q496" s="39"/>
    </row>
    <row r="497" spans="1:17" x14ac:dyDescent="0.2">
      <c r="A497" s="27">
        <v>492</v>
      </c>
      <c r="B497" s="28" t="s">
        <v>86</v>
      </c>
      <c r="C497" s="28" t="s">
        <v>87</v>
      </c>
      <c r="D497" s="28" t="s">
        <v>9</v>
      </c>
      <c r="E497" s="28" t="s">
        <v>608</v>
      </c>
      <c r="F497" s="30">
        <v>3817</v>
      </c>
      <c r="G497" s="30">
        <v>199058</v>
      </c>
      <c r="H497" s="31">
        <f t="shared" si="58"/>
        <v>1.9175315737121845E-2</v>
      </c>
      <c r="I497" s="31">
        <f t="shared" si="59"/>
        <v>6.3863082369991281E-4</v>
      </c>
      <c r="J497" s="31">
        <f t="shared" si="60"/>
        <v>2.5617124722377685E-4</v>
      </c>
      <c r="K497" s="36" t="str">
        <f>IFERROR(VLOOKUP(Datos!E497,Electos!$A$4:$B$158,2,FALSE),"-.-")</f>
        <v>-.-</v>
      </c>
      <c r="L497" s="34" t="str">
        <f t="shared" si="61"/>
        <v/>
      </c>
      <c r="M497" s="34" t="str">
        <f t="shared" si="62"/>
        <v/>
      </c>
      <c r="N497" s="28"/>
      <c r="O497" s="28"/>
      <c r="P497" s="30" t="str">
        <f t="shared" si="63"/>
        <v/>
      </c>
      <c r="Q497" s="39"/>
    </row>
    <row r="498" spans="1:17" x14ac:dyDescent="0.2">
      <c r="A498" s="27">
        <v>493</v>
      </c>
      <c r="B498" s="28" t="s">
        <v>100</v>
      </c>
      <c r="C498" s="28" t="s">
        <v>400</v>
      </c>
      <c r="D498" s="28" t="s">
        <v>9</v>
      </c>
      <c r="E498" s="28" t="s">
        <v>609</v>
      </c>
      <c r="F498" s="30">
        <v>3805</v>
      </c>
      <c r="G498" s="30">
        <v>185797</v>
      </c>
      <c r="H498" s="31">
        <f t="shared" si="58"/>
        <v>2.0479340355334049E-2</v>
      </c>
      <c r="I498" s="31">
        <f t="shared" si="59"/>
        <v>6.3662307680853241E-4</v>
      </c>
      <c r="J498" s="31">
        <f t="shared" si="60"/>
        <v>2.5536588831188652E-4</v>
      </c>
      <c r="K498" s="36" t="str">
        <f>IFERROR(VLOOKUP(Datos!E498,Electos!$A$4:$B$158,2,FALSE),"-.-")</f>
        <v>-.-</v>
      </c>
      <c r="L498" s="34" t="str">
        <f t="shared" si="61"/>
        <v/>
      </c>
      <c r="M498" s="34" t="str">
        <f t="shared" si="62"/>
        <v/>
      </c>
      <c r="N498" s="28"/>
      <c r="O498" s="28"/>
      <c r="P498" s="30" t="str">
        <f t="shared" si="63"/>
        <v/>
      </c>
      <c r="Q498" s="39"/>
    </row>
    <row r="499" spans="1:17" x14ac:dyDescent="0.2">
      <c r="A499" s="27">
        <v>494</v>
      </c>
      <c r="B499" s="28" t="s">
        <v>139</v>
      </c>
      <c r="C499" s="28" t="s">
        <v>12</v>
      </c>
      <c r="D499" s="28" t="s">
        <v>9</v>
      </c>
      <c r="E499" s="28" t="s">
        <v>610</v>
      </c>
      <c r="F499" s="30">
        <v>3802</v>
      </c>
      <c r="G499" s="30">
        <v>128681</v>
      </c>
      <c r="H499" s="31">
        <f t="shared" si="58"/>
        <v>2.9545931411785735E-2</v>
      </c>
      <c r="I499" s="31">
        <f t="shared" si="59"/>
        <v>6.3612114008568732E-4</v>
      </c>
      <c r="J499" s="31">
        <f t="shared" si="60"/>
        <v>2.5516454858391392E-4</v>
      </c>
      <c r="K499" s="36" t="str">
        <f>IFERROR(VLOOKUP(Datos!E499,Electos!$A$4:$B$158,2,FALSE),"-.-")</f>
        <v>-.-</v>
      </c>
      <c r="L499" s="34" t="str">
        <f t="shared" si="61"/>
        <v/>
      </c>
      <c r="M499" s="34" t="str">
        <f t="shared" si="62"/>
        <v/>
      </c>
      <c r="N499" s="28"/>
      <c r="O499" s="28"/>
      <c r="P499" s="30" t="str">
        <f t="shared" si="63"/>
        <v/>
      </c>
      <c r="Q499" s="39"/>
    </row>
    <row r="500" spans="1:17" x14ac:dyDescent="0.2">
      <c r="A500" s="27">
        <v>495</v>
      </c>
      <c r="B500" s="28" t="s">
        <v>166</v>
      </c>
      <c r="C500" s="28" t="s">
        <v>31</v>
      </c>
      <c r="D500" s="28" t="s">
        <v>156</v>
      </c>
      <c r="E500" s="28" t="s">
        <v>611</v>
      </c>
      <c r="F500" s="30">
        <v>3801</v>
      </c>
      <c r="G500" s="30">
        <v>199214</v>
      </c>
      <c r="H500" s="31">
        <f t="shared" si="58"/>
        <v>1.9079984338450109E-2</v>
      </c>
      <c r="I500" s="31">
        <f t="shared" si="59"/>
        <v>6.3595382784473891E-4</v>
      </c>
      <c r="J500" s="31">
        <f t="shared" si="60"/>
        <v>2.550974353412564E-4</v>
      </c>
      <c r="K500" s="36" t="str">
        <f>IFERROR(VLOOKUP(Datos!E500,Electos!$A$4:$B$158,2,FALSE),"-.-")</f>
        <v>-.-</v>
      </c>
      <c r="L500" s="34" t="str">
        <f t="shared" si="61"/>
        <v/>
      </c>
      <c r="M500" s="34" t="str">
        <f t="shared" si="62"/>
        <v/>
      </c>
      <c r="N500" s="28"/>
      <c r="O500" s="28"/>
      <c r="P500" s="30" t="str">
        <f t="shared" si="63"/>
        <v/>
      </c>
      <c r="Q500" s="39"/>
    </row>
    <row r="501" spans="1:17" x14ac:dyDescent="0.2">
      <c r="A501" s="27">
        <v>496</v>
      </c>
      <c r="B501" s="28" t="s">
        <v>30</v>
      </c>
      <c r="C501" s="28" t="s">
        <v>612</v>
      </c>
      <c r="D501" s="28" t="s">
        <v>9</v>
      </c>
      <c r="E501" s="28" t="s">
        <v>613</v>
      </c>
      <c r="F501" s="30">
        <v>3796</v>
      </c>
      <c r="G501" s="30">
        <v>242068</v>
      </c>
      <c r="H501" s="31">
        <f t="shared" si="58"/>
        <v>1.5681544028950542E-2</v>
      </c>
      <c r="I501" s="31">
        <f t="shared" si="59"/>
        <v>6.3511726663999712E-4</v>
      </c>
      <c r="J501" s="31">
        <f t="shared" si="60"/>
        <v>2.5476186912796875E-4</v>
      </c>
      <c r="K501" s="36" t="str">
        <f>IFERROR(VLOOKUP(Datos!E501,Electos!$A$4:$B$158,2,FALSE),"-.-")</f>
        <v>-.-</v>
      </c>
      <c r="L501" s="34" t="str">
        <f t="shared" si="61"/>
        <v/>
      </c>
      <c r="M501" s="34" t="str">
        <f t="shared" si="62"/>
        <v/>
      </c>
      <c r="N501" s="28"/>
      <c r="O501" s="28"/>
      <c r="P501" s="30" t="str">
        <f t="shared" si="63"/>
        <v/>
      </c>
      <c r="Q501" s="39"/>
    </row>
    <row r="502" spans="1:17" x14ac:dyDescent="0.2">
      <c r="A502" s="27">
        <v>497</v>
      </c>
      <c r="B502" s="28" t="s">
        <v>98</v>
      </c>
      <c r="C502" s="28" t="s">
        <v>614</v>
      </c>
      <c r="D502" s="28" t="s">
        <v>1538</v>
      </c>
      <c r="E502" s="28" t="s">
        <v>614</v>
      </c>
      <c r="F502" s="30">
        <v>3792</v>
      </c>
      <c r="G502" s="30">
        <v>236498</v>
      </c>
      <c r="H502" s="31">
        <f t="shared" si="58"/>
        <v>1.6033962232238751E-2</v>
      </c>
      <c r="I502" s="31">
        <f t="shared" si="59"/>
        <v>6.3444801767620362E-4</v>
      </c>
      <c r="J502" s="31">
        <f t="shared" si="60"/>
        <v>2.5449341615733868E-4</v>
      </c>
      <c r="K502" s="36" t="str">
        <f>IFERROR(VLOOKUP(Datos!E502,Electos!$A$4:$B$158,2,FALSE),"-.-")</f>
        <v>-.-</v>
      </c>
      <c r="L502" s="34" t="str">
        <f t="shared" si="61"/>
        <v/>
      </c>
      <c r="M502" s="34" t="str">
        <f t="shared" si="62"/>
        <v/>
      </c>
      <c r="N502" s="28"/>
      <c r="O502" s="28"/>
      <c r="P502" s="30" t="str">
        <f t="shared" si="63"/>
        <v/>
      </c>
      <c r="Q502" s="39"/>
    </row>
    <row r="503" spans="1:17" x14ac:dyDescent="0.2">
      <c r="A503" s="27">
        <v>498</v>
      </c>
      <c r="B503" s="28" t="s">
        <v>69</v>
      </c>
      <c r="C503" s="28" t="s">
        <v>159</v>
      </c>
      <c r="D503" s="28" t="s">
        <v>9</v>
      </c>
      <c r="E503" s="28" t="s">
        <v>615</v>
      </c>
      <c r="F503" s="30">
        <v>3789</v>
      </c>
      <c r="G503" s="30">
        <v>360232</v>
      </c>
      <c r="H503" s="31">
        <f t="shared" si="58"/>
        <v>1.0518221590530548E-2</v>
      </c>
      <c r="I503" s="31">
        <f t="shared" si="59"/>
        <v>6.3394608095335852E-4</v>
      </c>
      <c r="J503" s="31">
        <f t="shared" si="60"/>
        <v>2.5429207642936607E-4</v>
      </c>
      <c r="K503" s="36" t="str">
        <f>IFERROR(VLOOKUP(Datos!E503,Electos!$A$4:$B$158,2,FALSE),"-.-")</f>
        <v>-.-</v>
      </c>
      <c r="L503" s="34" t="str">
        <f t="shared" si="61"/>
        <v/>
      </c>
      <c r="M503" s="34" t="str">
        <f t="shared" si="62"/>
        <v/>
      </c>
      <c r="N503" s="28"/>
      <c r="O503" s="28"/>
      <c r="P503" s="30" t="str">
        <f t="shared" si="63"/>
        <v/>
      </c>
      <c r="Q503" s="39"/>
    </row>
    <row r="504" spans="1:17" x14ac:dyDescent="0.2">
      <c r="A504" s="27">
        <v>499</v>
      </c>
      <c r="B504" s="28" t="s">
        <v>69</v>
      </c>
      <c r="C504" s="28" t="s">
        <v>288</v>
      </c>
      <c r="D504" s="28" t="s">
        <v>9</v>
      </c>
      <c r="E504" s="28" t="s">
        <v>616</v>
      </c>
      <c r="F504" s="30">
        <v>3783</v>
      </c>
      <c r="G504" s="30">
        <v>360232</v>
      </c>
      <c r="H504" s="31">
        <f t="shared" si="58"/>
        <v>1.0501565657687268E-2</v>
      </c>
      <c r="I504" s="32">
        <f t="shared" si="59"/>
        <v>6.3294220750766833E-4</v>
      </c>
      <c r="J504" s="32">
        <f t="shared" si="60"/>
        <v>2.5388939697342097E-4</v>
      </c>
      <c r="K504" s="33" t="str">
        <f>IFERROR(VLOOKUP(Datos!E504,Electos!$A$4:$B$158,2,FALSE),"-.-")</f>
        <v>Electo CC</v>
      </c>
      <c r="L504" s="34">
        <f t="shared" si="61"/>
        <v>6.3294220750766833E-4</v>
      </c>
      <c r="M504" s="34">
        <f t="shared" si="62"/>
        <v>2.5388939697342097E-4</v>
      </c>
      <c r="N504" s="28"/>
      <c r="O504" s="28"/>
      <c r="P504" s="30">
        <f t="shared" si="63"/>
        <v>3783</v>
      </c>
      <c r="Q504" s="39"/>
    </row>
    <row r="505" spans="1:17" x14ac:dyDescent="0.2">
      <c r="A505" s="27">
        <v>500</v>
      </c>
      <c r="B505" s="28" t="s">
        <v>69</v>
      </c>
      <c r="C505" s="28" t="s">
        <v>236</v>
      </c>
      <c r="D505" s="28" t="s">
        <v>9</v>
      </c>
      <c r="E505" s="28" t="s">
        <v>617</v>
      </c>
      <c r="F505" s="30">
        <v>3782</v>
      </c>
      <c r="G505" s="30">
        <v>360232</v>
      </c>
      <c r="H505" s="31">
        <f t="shared" si="58"/>
        <v>1.0498789668880055E-2</v>
      </c>
      <c r="I505" s="31">
        <f t="shared" si="59"/>
        <v>6.3277489526671993E-4</v>
      </c>
      <c r="J505" s="31">
        <f t="shared" si="60"/>
        <v>2.538222837307634E-4</v>
      </c>
      <c r="K505" s="36" t="str">
        <f>IFERROR(VLOOKUP(Datos!E505,Electos!$A$4:$B$158,2,FALSE),"-.-")</f>
        <v>-.-</v>
      </c>
      <c r="L505" s="34" t="str">
        <f t="shared" si="61"/>
        <v/>
      </c>
      <c r="M505" s="34" t="str">
        <f t="shared" si="62"/>
        <v/>
      </c>
      <c r="N505" s="28"/>
      <c r="O505" s="28"/>
      <c r="P505" s="30" t="str">
        <f t="shared" si="63"/>
        <v/>
      </c>
      <c r="Q505" s="39"/>
    </row>
    <row r="506" spans="1:17" x14ac:dyDescent="0.2">
      <c r="A506" s="27">
        <v>501</v>
      </c>
      <c r="B506" s="28" t="s">
        <v>324</v>
      </c>
      <c r="C506" s="28" t="s">
        <v>618</v>
      </c>
      <c r="D506" s="28" t="s">
        <v>9</v>
      </c>
      <c r="E506" s="28" t="s">
        <v>619</v>
      </c>
      <c r="F506" s="30">
        <v>3771</v>
      </c>
      <c r="G506" s="30">
        <v>84852</v>
      </c>
      <c r="H506" s="31">
        <f t="shared" si="58"/>
        <v>4.4442087399236316E-2</v>
      </c>
      <c r="I506" s="31">
        <f t="shared" si="59"/>
        <v>6.3093446061628794E-4</v>
      </c>
      <c r="J506" s="31">
        <f t="shared" si="60"/>
        <v>2.5308403806153064E-4</v>
      </c>
      <c r="K506" s="36" t="str">
        <f>IFERROR(VLOOKUP(Datos!E506,Electos!$A$4:$B$158,2,FALSE),"-.-")</f>
        <v>Electo CC</v>
      </c>
      <c r="L506" s="34">
        <f t="shared" si="61"/>
        <v>6.3093446061628794E-4</v>
      </c>
      <c r="M506" s="34">
        <f t="shared" si="62"/>
        <v>2.5308403806153064E-4</v>
      </c>
      <c r="N506" s="28"/>
      <c r="O506" s="28"/>
      <c r="P506" s="30">
        <f t="shared" si="63"/>
        <v>3771</v>
      </c>
      <c r="Q506" s="39"/>
    </row>
    <row r="507" spans="1:17" x14ac:dyDescent="0.2">
      <c r="A507" s="27">
        <v>502</v>
      </c>
      <c r="B507" s="28" t="s">
        <v>14</v>
      </c>
      <c r="C507" s="28" t="s">
        <v>107</v>
      </c>
      <c r="D507" s="28" t="s">
        <v>9</v>
      </c>
      <c r="E507" s="28" t="s">
        <v>620</v>
      </c>
      <c r="F507" s="30">
        <v>3762</v>
      </c>
      <c r="G507" s="30">
        <v>437492</v>
      </c>
      <c r="H507" s="31">
        <f t="shared" si="58"/>
        <v>8.5990143819772713E-3</v>
      </c>
      <c r="I507" s="31">
        <f t="shared" si="59"/>
        <v>6.2942865044775264E-4</v>
      </c>
      <c r="J507" s="31">
        <f t="shared" si="60"/>
        <v>2.5248001887761287E-4</v>
      </c>
      <c r="K507" s="36" t="str">
        <f>IFERROR(VLOOKUP(Datos!E507,Electos!$A$4:$B$158,2,FALSE),"-.-")</f>
        <v>-.-</v>
      </c>
      <c r="L507" s="34" t="str">
        <f t="shared" si="61"/>
        <v/>
      </c>
      <c r="M507" s="34" t="str">
        <f t="shared" si="62"/>
        <v/>
      </c>
      <c r="N507" s="28"/>
      <c r="O507" s="28"/>
      <c r="P507" s="30" t="str">
        <f t="shared" si="63"/>
        <v/>
      </c>
      <c r="Q507" s="39"/>
    </row>
    <row r="508" spans="1:17" x14ac:dyDescent="0.2">
      <c r="A508" s="27">
        <v>503</v>
      </c>
      <c r="B508" s="28" t="s">
        <v>139</v>
      </c>
      <c r="C508" s="28" t="s">
        <v>8</v>
      </c>
      <c r="D508" s="28" t="s">
        <v>38</v>
      </c>
      <c r="E508" s="28" t="s">
        <v>621</v>
      </c>
      <c r="F508" s="30">
        <v>3761</v>
      </c>
      <c r="G508" s="30">
        <v>128681</v>
      </c>
      <c r="H508" s="31">
        <f t="shared" si="58"/>
        <v>2.9227314055688097E-2</v>
      </c>
      <c r="I508" s="31">
        <f t="shared" si="59"/>
        <v>6.2926133820680424E-4</v>
      </c>
      <c r="J508" s="31">
        <f t="shared" si="60"/>
        <v>2.5241290563495536E-4</v>
      </c>
      <c r="K508" s="36" t="str">
        <f>IFERROR(VLOOKUP(Datos!E508,Electos!$A$4:$B$158,2,FALSE),"-.-")</f>
        <v>-.-</v>
      </c>
      <c r="L508" s="34" t="str">
        <f t="shared" si="61"/>
        <v/>
      </c>
      <c r="M508" s="34" t="str">
        <f t="shared" si="62"/>
        <v/>
      </c>
      <c r="N508" s="28"/>
      <c r="O508" s="28"/>
      <c r="P508" s="30" t="str">
        <f t="shared" si="63"/>
        <v/>
      </c>
      <c r="Q508" s="39"/>
    </row>
    <row r="509" spans="1:17" x14ac:dyDescent="0.2">
      <c r="A509" s="27">
        <v>504</v>
      </c>
      <c r="B509" s="28" t="s">
        <v>25</v>
      </c>
      <c r="C509" s="28" t="s">
        <v>12</v>
      </c>
      <c r="D509" s="28" t="s">
        <v>9</v>
      </c>
      <c r="E509" s="28" t="s">
        <v>622</v>
      </c>
      <c r="F509" s="30">
        <v>3760</v>
      </c>
      <c r="G509" s="30">
        <v>324466</v>
      </c>
      <c r="H509" s="31">
        <f t="shared" si="58"/>
        <v>1.1588271190201747E-2</v>
      </c>
      <c r="I509" s="32">
        <f t="shared" si="59"/>
        <v>6.2909402596585595E-4</v>
      </c>
      <c r="J509" s="32">
        <f t="shared" si="60"/>
        <v>2.5234579239229784E-4</v>
      </c>
      <c r="K509" s="33" t="str">
        <f>IFERROR(VLOOKUP(Datos!E509,Electos!$A$4:$B$158,2,FALSE),"-.-")</f>
        <v>Electo CC</v>
      </c>
      <c r="L509" s="34">
        <f t="shared" si="61"/>
        <v>6.2909402596585595E-4</v>
      </c>
      <c r="M509" s="34">
        <f t="shared" si="62"/>
        <v>2.5234579239229784E-4</v>
      </c>
      <c r="N509" s="28"/>
      <c r="O509" s="28"/>
      <c r="P509" s="30">
        <f t="shared" si="63"/>
        <v>3760</v>
      </c>
      <c r="Q509" s="39"/>
    </row>
    <row r="510" spans="1:17" x14ac:dyDescent="0.2">
      <c r="A510" s="27">
        <v>505</v>
      </c>
      <c r="B510" s="28" t="s">
        <v>69</v>
      </c>
      <c r="C510" s="28" t="s">
        <v>159</v>
      </c>
      <c r="D510" s="28" t="s">
        <v>9</v>
      </c>
      <c r="E510" s="28" t="s">
        <v>623</v>
      </c>
      <c r="F510" s="30">
        <v>3759</v>
      </c>
      <c r="G510" s="30">
        <v>360232</v>
      </c>
      <c r="H510" s="31">
        <f t="shared" si="58"/>
        <v>1.0434941926314154E-2</v>
      </c>
      <c r="I510" s="31">
        <f t="shared" si="59"/>
        <v>6.2892671372490755E-4</v>
      </c>
      <c r="J510" s="31">
        <f t="shared" si="60"/>
        <v>2.5227867914964032E-4</v>
      </c>
      <c r="K510" s="36" t="str">
        <f>IFERROR(VLOOKUP(Datos!E510,Electos!$A$4:$B$158,2,FALSE),"-.-")</f>
        <v>-.-</v>
      </c>
      <c r="L510" s="34" t="str">
        <f t="shared" si="61"/>
        <v/>
      </c>
      <c r="M510" s="34" t="str">
        <f t="shared" si="62"/>
        <v/>
      </c>
      <c r="N510" s="28"/>
      <c r="O510" s="28"/>
      <c r="P510" s="30" t="str">
        <f t="shared" si="63"/>
        <v/>
      </c>
      <c r="Q510" s="39"/>
    </row>
    <row r="511" spans="1:17" x14ac:dyDescent="0.2">
      <c r="A511" s="27">
        <v>506</v>
      </c>
      <c r="B511" s="28" t="s">
        <v>146</v>
      </c>
      <c r="C511" s="28" t="s">
        <v>31</v>
      </c>
      <c r="D511" s="28" t="s">
        <v>9</v>
      </c>
      <c r="E511" s="28" t="s">
        <v>624</v>
      </c>
      <c r="F511" s="30">
        <v>3741</v>
      </c>
      <c r="G511" s="30">
        <v>163287</v>
      </c>
      <c r="H511" s="31">
        <f t="shared" si="58"/>
        <v>2.2910580756581971E-2</v>
      </c>
      <c r="I511" s="32">
        <f t="shared" si="59"/>
        <v>6.2591509338783696E-4</v>
      </c>
      <c r="J511" s="32">
        <f t="shared" si="60"/>
        <v>2.5107064078180483E-4</v>
      </c>
      <c r="K511" s="33" t="str">
        <f>IFERROR(VLOOKUP(Datos!E511,Electos!$A$4:$B$158,2,FALSE),"-.-")</f>
        <v>Electo CC</v>
      </c>
      <c r="L511" s="34">
        <f t="shared" si="61"/>
        <v>6.2591509338783696E-4</v>
      </c>
      <c r="M511" s="34">
        <f t="shared" si="62"/>
        <v>2.5107064078180483E-4</v>
      </c>
      <c r="N511" s="28"/>
      <c r="O511" s="28"/>
      <c r="P511" s="30">
        <f t="shared" si="63"/>
        <v>3741</v>
      </c>
      <c r="Q511" s="39"/>
    </row>
    <row r="512" spans="1:17" x14ac:dyDescent="0.2">
      <c r="A512" s="27">
        <v>507</v>
      </c>
      <c r="B512" s="28" t="s">
        <v>196</v>
      </c>
      <c r="C512" s="28" t="s">
        <v>579</v>
      </c>
      <c r="D512" s="28" t="s">
        <v>9</v>
      </c>
      <c r="E512" s="28" t="s">
        <v>625</v>
      </c>
      <c r="F512" s="30">
        <v>3735</v>
      </c>
      <c r="G512" s="30">
        <v>89329</v>
      </c>
      <c r="H512" s="31">
        <f t="shared" si="58"/>
        <v>4.1811729673454312E-2</v>
      </c>
      <c r="I512" s="31">
        <f t="shared" si="59"/>
        <v>6.2491121994214676E-4</v>
      </c>
      <c r="J512" s="31">
        <f t="shared" si="60"/>
        <v>2.5066796132585967E-4</v>
      </c>
      <c r="K512" s="36" t="str">
        <f>IFERROR(VLOOKUP(Datos!E512,Electos!$A$4:$B$158,2,FALSE),"-.-")</f>
        <v>-.-</v>
      </c>
      <c r="L512" s="34" t="str">
        <f t="shared" si="61"/>
        <v/>
      </c>
      <c r="M512" s="34" t="str">
        <f t="shared" si="62"/>
        <v/>
      </c>
      <c r="N512" s="28"/>
      <c r="O512" s="28"/>
      <c r="P512" s="30" t="str">
        <f t="shared" si="63"/>
        <v/>
      </c>
      <c r="Q512" s="39"/>
    </row>
    <row r="513" spans="1:17" x14ac:dyDescent="0.2">
      <c r="A513" s="27">
        <v>508</v>
      </c>
      <c r="B513" s="28" t="s">
        <v>196</v>
      </c>
      <c r="C513" s="28" t="s">
        <v>579</v>
      </c>
      <c r="D513" s="28" t="s">
        <v>9</v>
      </c>
      <c r="E513" s="28" t="s">
        <v>626</v>
      </c>
      <c r="F513" s="30">
        <v>3732</v>
      </c>
      <c r="G513" s="30">
        <v>89329</v>
      </c>
      <c r="H513" s="31">
        <f t="shared" si="58"/>
        <v>4.1778145954841091E-2</v>
      </c>
      <c r="I513" s="31">
        <f t="shared" si="59"/>
        <v>6.2440928321930167E-4</v>
      </c>
      <c r="J513" s="31">
        <f t="shared" si="60"/>
        <v>2.5046662159788712E-4</v>
      </c>
      <c r="K513" s="36" t="str">
        <f>IFERROR(VLOOKUP(Datos!E513,Electos!$A$4:$B$158,2,FALSE),"-.-")</f>
        <v>-.-</v>
      </c>
      <c r="L513" s="34" t="str">
        <f t="shared" si="61"/>
        <v/>
      </c>
      <c r="M513" s="34" t="str">
        <f t="shared" si="62"/>
        <v/>
      </c>
      <c r="N513" s="28"/>
      <c r="O513" s="28"/>
      <c r="P513" s="30" t="str">
        <f t="shared" si="63"/>
        <v/>
      </c>
      <c r="Q513" s="39"/>
    </row>
    <row r="514" spans="1:17" x14ac:dyDescent="0.2">
      <c r="A514" s="27">
        <v>509</v>
      </c>
      <c r="B514" s="28" t="s">
        <v>166</v>
      </c>
      <c r="C514" s="28" t="s">
        <v>249</v>
      </c>
      <c r="D514" s="28" t="s">
        <v>9</v>
      </c>
      <c r="E514" s="28" t="s">
        <v>627</v>
      </c>
      <c r="F514" s="30">
        <v>3721</v>
      </c>
      <c r="G514" s="30">
        <v>199214</v>
      </c>
      <c r="H514" s="31">
        <f t="shared" si="58"/>
        <v>1.8678406136114933E-2</v>
      </c>
      <c r="I514" s="31">
        <f t="shared" si="59"/>
        <v>6.2256884856886968E-4</v>
      </c>
      <c r="J514" s="31">
        <f t="shared" si="60"/>
        <v>2.4972837592865431E-4</v>
      </c>
      <c r="K514" s="36" t="str">
        <f>IFERROR(VLOOKUP(Datos!E514,Electos!$A$4:$B$158,2,FALSE),"-.-")</f>
        <v>-.-</v>
      </c>
      <c r="L514" s="34" t="str">
        <f t="shared" si="61"/>
        <v/>
      </c>
      <c r="M514" s="34" t="str">
        <f t="shared" si="62"/>
        <v/>
      </c>
      <c r="N514" s="28"/>
      <c r="O514" s="28"/>
      <c r="P514" s="30" t="str">
        <f t="shared" si="63"/>
        <v/>
      </c>
      <c r="Q514" s="39"/>
    </row>
    <row r="515" spans="1:17" x14ac:dyDescent="0.2">
      <c r="A515" s="27">
        <v>510</v>
      </c>
      <c r="B515" s="28" t="s">
        <v>98</v>
      </c>
      <c r="C515" s="28" t="s">
        <v>628</v>
      </c>
      <c r="D515" s="28" t="s">
        <v>1538</v>
      </c>
      <c r="E515" s="28" t="s">
        <v>628</v>
      </c>
      <c r="F515" s="30">
        <v>3714</v>
      </c>
      <c r="G515" s="30">
        <v>236498</v>
      </c>
      <c r="H515" s="31">
        <f t="shared" si="58"/>
        <v>1.5704149717968015E-2</v>
      </c>
      <c r="I515" s="31">
        <f t="shared" si="59"/>
        <v>6.2139766288223108E-4</v>
      </c>
      <c r="J515" s="31">
        <f t="shared" si="60"/>
        <v>2.4925858323005163E-4</v>
      </c>
      <c r="K515" s="36" t="str">
        <f>IFERROR(VLOOKUP(Datos!E515,Electos!$A$4:$B$158,2,FALSE),"-.-")</f>
        <v>-.-</v>
      </c>
      <c r="L515" s="34" t="str">
        <f t="shared" si="61"/>
        <v/>
      </c>
      <c r="M515" s="34" t="str">
        <f t="shared" si="62"/>
        <v/>
      </c>
      <c r="N515" s="28"/>
      <c r="O515" s="28"/>
      <c r="P515" s="30" t="str">
        <f t="shared" si="63"/>
        <v/>
      </c>
      <c r="Q515" s="39"/>
    </row>
    <row r="516" spans="1:17" x14ac:dyDescent="0.2">
      <c r="A516" s="27">
        <v>511</v>
      </c>
      <c r="B516" s="28" t="s">
        <v>16</v>
      </c>
      <c r="C516" s="28" t="s">
        <v>8</v>
      </c>
      <c r="D516" s="28" t="s">
        <v>9</v>
      </c>
      <c r="E516" s="28" t="s">
        <v>629</v>
      </c>
      <c r="F516" s="30">
        <v>3712</v>
      </c>
      <c r="G516" s="30">
        <v>387832</v>
      </c>
      <c r="H516" s="31">
        <f t="shared" si="58"/>
        <v>9.5711545205140365E-3</v>
      </c>
      <c r="I516" s="31">
        <f t="shared" si="59"/>
        <v>6.2106303840033438E-4</v>
      </c>
      <c r="J516" s="31">
        <f t="shared" si="60"/>
        <v>2.491243567447366E-4</v>
      </c>
      <c r="K516" s="36" t="str">
        <f>IFERROR(VLOOKUP(Datos!E516,Electos!$A$4:$B$158,2,FALSE),"-.-")</f>
        <v>-.-</v>
      </c>
      <c r="L516" s="34" t="str">
        <f t="shared" si="61"/>
        <v/>
      </c>
      <c r="M516" s="34" t="str">
        <f t="shared" si="62"/>
        <v/>
      </c>
      <c r="N516" s="28"/>
      <c r="O516" s="28"/>
      <c r="P516" s="30" t="str">
        <f t="shared" si="63"/>
        <v/>
      </c>
      <c r="Q516" s="39"/>
    </row>
    <row r="517" spans="1:17" x14ac:dyDescent="0.2">
      <c r="A517" s="27">
        <v>512</v>
      </c>
      <c r="B517" s="28" t="s">
        <v>86</v>
      </c>
      <c r="C517" s="28" t="s">
        <v>87</v>
      </c>
      <c r="D517" s="28" t="s">
        <v>9</v>
      </c>
      <c r="E517" s="28" t="s">
        <v>630</v>
      </c>
      <c r="F517" s="30">
        <v>3712</v>
      </c>
      <c r="G517" s="30">
        <v>199058</v>
      </c>
      <c r="H517" s="31">
        <f t="shared" si="58"/>
        <v>1.8647831285354018E-2</v>
      </c>
      <c r="I517" s="31">
        <f t="shared" si="59"/>
        <v>6.2106303840033438E-4</v>
      </c>
      <c r="J517" s="31">
        <f t="shared" si="60"/>
        <v>2.491243567447366E-4</v>
      </c>
      <c r="K517" s="36" t="str">
        <f>IFERROR(VLOOKUP(Datos!E517,Electos!$A$4:$B$158,2,FALSE),"-.-")</f>
        <v>-.-</v>
      </c>
      <c r="L517" s="34" t="str">
        <f t="shared" si="61"/>
        <v/>
      </c>
      <c r="M517" s="34" t="str">
        <f t="shared" si="62"/>
        <v/>
      </c>
      <c r="N517" s="28"/>
      <c r="O517" s="28"/>
      <c r="P517" s="30" t="str">
        <f t="shared" si="63"/>
        <v/>
      </c>
      <c r="Q517" s="39"/>
    </row>
    <row r="518" spans="1:17" x14ac:dyDescent="0.2">
      <c r="A518" s="27">
        <v>513</v>
      </c>
      <c r="B518" s="28" t="s">
        <v>11</v>
      </c>
      <c r="C518" s="28" t="s">
        <v>8</v>
      </c>
      <c r="D518" s="28" t="s">
        <v>9</v>
      </c>
      <c r="E518" s="28" t="s">
        <v>631</v>
      </c>
      <c r="F518" s="30">
        <v>3707</v>
      </c>
      <c r="G518" s="30">
        <v>393755</v>
      </c>
      <c r="H518" s="31">
        <f t="shared" ref="H518:H581" si="64">F518/G518</f>
        <v>9.414483625604755E-3</v>
      </c>
      <c r="I518" s="31">
        <f t="shared" ref="I518:I581" si="65">F518/$I$5</f>
        <v>6.2022647719559248E-4</v>
      </c>
      <c r="J518" s="31">
        <f t="shared" ref="J518:J581" si="66">F518/$J$5</f>
        <v>2.4878879053144895E-4</v>
      </c>
      <c r="K518" s="36" t="str">
        <f>IFERROR(VLOOKUP(Datos!E518,Electos!$A$4:$B$158,2,FALSE),"-.-")</f>
        <v>-.-</v>
      </c>
      <c r="L518" s="34" t="str">
        <f t="shared" ref="L518:L581" si="67">IF(K518="Electo CC",I518,"")</f>
        <v/>
      </c>
      <c r="M518" s="34" t="str">
        <f t="shared" ref="M518:M581" si="68">IF(K518="Electo CC",J518,"")</f>
        <v/>
      </c>
      <c r="N518" s="28"/>
      <c r="O518" s="28"/>
      <c r="P518" s="30" t="str">
        <f t="shared" ref="P518:P581" si="69">IF(K518="Electo CC",F518,"")</f>
        <v/>
      </c>
      <c r="Q518" s="39"/>
    </row>
    <row r="519" spans="1:17" x14ac:dyDescent="0.2">
      <c r="A519" s="27">
        <v>514</v>
      </c>
      <c r="B519" s="28" t="s">
        <v>63</v>
      </c>
      <c r="C519" s="28" t="s">
        <v>9</v>
      </c>
      <c r="D519" s="28" t="s">
        <v>9</v>
      </c>
      <c r="E519" s="28" t="s">
        <v>632</v>
      </c>
      <c r="F519" s="30">
        <v>3696</v>
      </c>
      <c r="G519" s="30">
        <v>113669</v>
      </c>
      <c r="H519" s="31">
        <f t="shared" si="64"/>
        <v>3.2515461559440129E-2</v>
      </c>
      <c r="I519" s="31">
        <f t="shared" si="65"/>
        <v>6.1838604254516049E-4</v>
      </c>
      <c r="J519" s="31">
        <f t="shared" si="66"/>
        <v>2.480505448622162E-4</v>
      </c>
      <c r="K519" s="36" t="str">
        <f>IFERROR(VLOOKUP(Datos!E519,Electos!$A$4:$B$158,2,FALSE),"-.-")</f>
        <v>-.-</v>
      </c>
      <c r="L519" s="34" t="str">
        <f t="shared" si="67"/>
        <v/>
      </c>
      <c r="M519" s="34" t="str">
        <f t="shared" si="68"/>
        <v/>
      </c>
      <c r="N519" s="28"/>
      <c r="O519" s="28"/>
      <c r="P519" s="30" t="str">
        <f t="shared" si="69"/>
        <v/>
      </c>
      <c r="Q519" s="39"/>
    </row>
    <row r="520" spans="1:17" x14ac:dyDescent="0.2">
      <c r="A520" s="27">
        <v>515</v>
      </c>
      <c r="B520" s="28" t="s">
        <v>98</v>
      </c>
      <c r="C520" s="28" t="s">
        <v>633</v>
      </c>
      <c r="D520" s="28" t="s">
        <v>1538</v>
      </c>
      <c r="E520" s="28" t="s">
        <v>633</v>
      </c>
      <c r="F520" s="30">
        <v>3687</v>
      </c>
      <c r="G520" s="30">
        <v>236498</v>
      </c>
      <c r="H520" s="31">
        <f t="shared" si="64"/>
        <v>1.5589983847643532E-2</v>
      </c>
      <c r="I520" s="31">
        <f t="shared" si="65"/>
        <v>6.168802323766252E-4</v>
      </c>
      <c r="J520" s="31">
        <f t="shared" si="66"/>
        <v>2.4744652567829843E-4</v>
      </c>
      <c r="K520" s="36" t="str">
        <f>IFERROR(VLOOKUP(Datos!E520,Electos!$A$4:$B$158,2,FALSE),"-.-")</f>
        <v>-.-</v>
      </c>
      <c r="L520" s="34" t="str">
        <f t="shared" si="67"/>
        <v/>
      </c>
      <c r="M520" s="34" t="str">
        <f t="shared" si="68"/>
        <v/>
      </c>
      <c r="N520" s="28"/>
      <c r="O520" s="28"/>
      <c r="P520" s="30" t="str">
        <f t="shared" si="69"/>
        <v/>
      </c>
      <c r="Q520" s="39"/>
    </row>
    <row r="521" spans="1:17" x14ac:dyDescent="0.2">
      <c r="A521" s="27">
        <v>516</v>
      </c>
      <c r="B521" s="28" t="s">
        <v>14</v>
      </c>
      <c r="C521" s="28" t="s">
        <v>243</v>
      </c>
      <c r="D521" s="28" t="s">
        <v>243</v>
      </c>
      <c r="E521" s="28" t="s">
        <v>634</v>
      </c>
      <c r="F521" s="30">
        <v>3679</v>
      </c>
      <c r="G521" s="30">
        <v>437492</v>
      </c>
      <c r="H521" s="31">
        <f t="shared" si="64"/>
        <v>8.409296627138324E-3</v>
      </c>
      <c r="I521" s="31">
        <f t="shared" si="65"/>
        <v>6.1554173444903831E-4</v>
      </c>
      <c r="J521" s="31">
        <f t="shared" si="66"/>
        <v>2.4690961973703824E-4</v>
      </c>
      <c r="K521" s="36" t="str">
        <f>IFERROR(VLOOKUP(Datos!E521,Electos!$A$4:$B$158,2,FALSE),"-.-")</f>
        <v>-.-</v>
      </c>
      <c r="L521" s="34" t="str">
        <f t="shared" si="67"/>
        <v/>
      </c>
      <c r="M521" s="34" t="str">
        <f t="shared" si="68"/>
        <v/>
      </c>
      <c r="N521" s="28"/>
      <c r="O521" s="28"/>
      <c r="P521" s="30" t="str">
        <f t="shared" si="69"/>
        <v/>
      </c>
      <c r="Q521" s="39"/>
    </row>
    <row r="522" spans="1:17" x14ac:dyDescent="0.2">
      <c r="A522" s="27">
        <v>517</v>
      </c>
      <c r="B522" s="28" t="s">
        <v>60</v>
      </c>
      <c r="C522" s="28" t="s">
        <v>12</v>
      </c>
      <c r="D522" s="28" t="s">
        <v>48</v>
      </c>
      <c r="E522" s="28" t="s">
        <v>635</v>
      </c>
      <c r="F522" s="30">
        <v>3672</v>
      </c>
      <c r="G522" s="30">
        <v>166839</v>
      </c>
      <c r="H522" s="31">
        <f t="shared" si="64"/>
        <v>2.2009242443313613E-2</v>
      </c>
      <c r="I522" s="31">
        <f t="shared" si="65"/>
        <v>6.1437054876239971E-4</v>
      </c>
      <c r="J522" s="31">
        <f t="shared" si="66"/>
        <v>2.4643982703843556E-4</v>
      </c>
      <c r="K522" s="36" t="str">
        <f>IFERROR(VLOOKUP(Datos!E522,Electos!$A$4:$B$158,2,FALSE),"-.-")</f>
        <v>-.-</v>
      </c>
      <c r="L522" s="34" t="str">
        <f t="shared" si="67"/>
        <v/>
      </c>
      <c r="M522" s="34" t="str">
        <f t="shared" si="68"/>
        <v/>
      </c>
      <c r="N522" s="28"/>
      <c r="O522" s="28"/>
      <c r="P522" s="30" t="str">
        <f t="shared" si="69"/>
        <v/>
      </c>
      <c r="Q522" s="39"/>
    </row>
    <row r="523" spans="1:17" x14ac:dyDescent="0.2">
      <c r="A523" s="27">
        <v>518</v>
      </c>
      <c r="B523" s="28" t="s">
        <v>25</v>
      </c>
      <c r="C523" s="28" t="s">
        <v>8</v>
      </c>
      <c r="D523" s="28" t="s">
        <v>588</v>
      </c>
      <c r="E523" s="28" t="s">
        <v>636</v>
      </c>
      <c r="F523" s="30">
        <v>3663</v>
      </c>
      <c r="G523" s="30">
        <v>324466</v>
      </c>
      <c r="H523" s="31">
        <f t="shared" si="64"/>
        <v>1.1289318449390691E-2</v>
      </c>
      <c r="I523" s="31">
        <f t="shared" si="65"/>
        <v>6.1286473859386442E-4</v>
      </c>
      <c r="J523" s="31">
        <f t="shared" si="66"/>
        <v>2.4583580785451784E-4</v>
      </c>
      <c r="K523" s="36" t="str">
        <f>IFERROR(VLOOKUP(Datos!E523,Electos!$A$4:$B$158,2,FALSE),"-.-")</f>
        <v>-.-</v>
      </c>
      <c r="L523" s="34" t="str">
        <f t="shared" si="67"/>
        <v/>
      </c>
      <c r="M523" s="34" t="str">
        <f t="shared" si="68"/>
        <v/>
      </c>
      <c r="N523" s="28"/>
      <c r="O523" s="28"/>
      <c r="P523" s="30" t="str">
        <f t="shared" si="69"/>
        <v/>
      </c>
      <c r="Q523" s="39"/>
    </row>
    <row r="524" spans="1:17" x14ac:dyDescent="0.2">
      <c r="A524" s="27">
        <v>519</v>
      </c>
      <c r="B524" s="28" t="s">
        <v>324</v>
      </c>
      <c r="C524" s="28" t="s">
        <v>8</v>
      </c>
      <c r="D524" s="28" t="s">
        <v>124</v>
      </c>
      <c r="E524" s="28" t="s">
        <v>637</v>
      </c>
      <c r="F524" s="30">
        <v>3659</v>
      </c>
      <c r="G524" s="30">
        <v>84852</v>
      </c>
      <c r="H524" s="31">
        <f t="shared" si="64"/>
        <v>4.3122142082685146E-2</v>
      </c>
      <c r="I524" s="31">
        <f t="shared" si="65"/>
        <v>6.1219548963007092E-4</v>
      </c>
      <c r="J524" s="31">
        <f t="shared" si="66"/>
        <v>2.4556735488388771E-4</v>
      </c>
      <c r="K524" s="36" t="str">
        <f>IFERROR(VLOOKUP(Datos!E524,Electos!$A$4:$B$158,2,FALSE),"-.-")</f>
        <v>-.-</v>
      </c>
      <c r="L524" s="34" t="str">
        <f t="shared" si="67"/>
        <v/>
      </c>
      <c r="M524" s="34" t="str">
        <f t="shared" si="68"/>
        <v/>
      </c>
      <c r="N524" s="28"/>
      <c r="O524" s="28"/>
      <c r="P524" s="30" t="str">
        <f t="shared" si="69"/>
        <v/>
      </c>
      <c r="Q524" s="39"/>
    </row>
    <row r="525" spans="1:17" x14ac:dyDescent="0.2">
      <c r="A525" s="27">
        <v>520</v>
      </c>
      <c r="B525" s="28" t="s">
        <v>111</v>
      </c>
      <c r="C525" s="28" t="s">
        <v>12</v>
      </c>
      <c r="D525" s="28" t="s">
        <v>9</v>
      </c>
      <c r="E525" s="28" t="s">
        <v>638</v>
      </c>
      <c r="F525" s="30">
        <v>3653</v>
      </c>
      <c r="G525" s="30">
        <v>154577</v>
      </c>
      <c r="H525" s="31">
        <f t="shared" si="64"/>
        <v>2.363223506731273E-2</v>
      </c>
      <c r="I525" s="31">
        <f t="shared" si="65"/>
        <v>6.1119161618438072E-4</v>
      </c>
      <c r="J525" s="31">
        <f t="shared" si="66"/>
        <v>2.4516467542794255E-4</v>
      </c>
      <c r="K525" s="36" t="str">
        <f>IFERROR(VLOOKUP(Datos!E525,Electos!$A$4:$B$158,2,FALSE),"-.-")</f>
        <v>-.-</v>
      </c>
      <c r="L525" s="34" t="str">
        <f t="shared" si="67"/>
        <v/>
      </c>
      <c r="M525" s="34" t="str">
        <f t="shared" si="68"/>
        <v/>
      </c>
      <c r="N525" s="28"/>
      <c r="O525" s="28"/>
      <c r="P525" s="30" t="str">
        <f t="shared" si="69"/>
        <v/>
      </c>
      <c r="Q525" s="39"/>
    </row>
    <row r="526" spans="1:17" x14ac:dyDescent="0.2">
      <c r="A526" s="27">
        <v>521</v>
      </c>
      <c r="B526" s="28" t="s">
        <v>639</v>
      </c>
      <c r="C526" s="28" t="s">
        <v>640</v>
      </c>
      <c r="D526" s="28">
        <v>1</v>
      </c>
      <c r="E526" s="28" t="s">
        <v>640</v>
      </c>
      <c r="F526" s="30">
        <v>3652</v>
      </c>
      <c r="G526" s="30">
        <v>11504</v>
      </c>
      <c r="H526" s="31">
        <f t="shared" si="64"/>
        <v>0.31745479833101531</v>
      </c>
      <c r="I526" s="32">
        <f t="shared" si="65"/>
        <v>6.1102430394343243E-4</v>
      </c>
      <c r="J526" s="32">
        <f t="shared" si="66"/>
        <v>2.4509756218528503E-4</v>
      </c>
      <c r="K526" s="33" t="str">
        <f>IFERROR(VLOOKUP(Datos!E526,Electos!$A$4:$B$158,2,FALSE),"-.-")</f>
        <v>Electo CC</v>
      </c>
      <c r="L526" s="34">
        <f t="shared" si="67"/>
        <v>6.1102430394343243E-4</v>
      </c>
      <c r="M526" s="34">
        <f t="shared" si="68"/>
        <v>2.4509756218528503E-4</v>
      </c>
      <c r="N526" s="28"/>
      <c r="O526" s="28"/>
      <c r="P526" s="30">
        <f t="shared" si="69"/>
        <v>3652</v>
      </c>
      <c r="Q526" s="39"/>
    </row>
    <row r="527" spans="1:17" x14ac:dyDescent="0.2">
      <c r="A527" s="27">
        <v>522</v>
      </c>
      <c r="B527" s="28" t="s">
        <v>69</v>
      </c>
      <c r="C527" s="28" t="s">
        <v>31</v>
      </c>
      <c r="D527" s="28" t="s">
        <v>596</v>
      </c>
      <c r="E527" s="28" t="s">
        <v>641</v>
      </c>
      <c r="F527" s="30">
        <v>3651</v>
      </c>
      <c r="G527" s="30">
        <v>360232</v>
      </c>
      <c r="H527" s="31">
        <f t="shared" si="64"/>
        <v>1.0135135135135136E-2</v>
      </c>
      <c r="I527" s="31">
        <f t="shared" si="65"/>
        <v>6.1085699170248403E-4</v>
      </c>
      <c r="J527" s="31">
        <f t="shared" si="66"/>
        <v>2.4503044894262752E-4</v>
      </c>
      <c r="K527" s="36" t="str">
        <f>IFERROR(VLOOKUP(Datos!E527,Electos!$A$4:$B$158,2,FALSE),"-.-")</f>
        <v>-.-</v>
      </c>
      <c r="L527" s="34" t="str">
        <f t="shared" si="67"/>
        <v/>
      </c>
      <c r="M527" s="34" t="str">
        <f t="shared" si="68"/>
        <v/>
      </c>
      <c r="N527" s="28"/>
      <c r="O527" s="28"/>
      <c r="P527" s="30" t="str">
        <f t="shared" si="69"/>
        <v/>
      </c>
      <c r="Q527" s="39"/>
    </row>
    <row r="528" spans="1:17" x14ac:dyDescent="0.2">
      <c r="A528" s="27">
        <v>523</v>
      </c>
      <c r="B528" s="28" t="s">
        <v>316</v>
      </c>
      <c r="C528" s="28" t="s">
        <v>8</v>
      </c>
      <c r="D528" s="28" t="s">
        <v>38</v>
      </c>
      <c r="E528" s="28" t="s">
        <v>642</v>
      </c>
      <c r="F528" s="30">
        <v>3629</v>
      </c>
      <c r="G528" s="30">
        <v>61389</v>
      </c>
      <c r="H528" s="31">
        <f t="shared" si="64"/>
        <v>5.9114825131538221E-2</v>
      </c>
      <c r="I528" s="32">
        <f t="shared" si="65"/>
        <v>6.0717612240161994E-4</v>
      </c>
      <c r="J528" s="32">
        <f t="shared" si="66"/>
        <v>2.4355395760416193E-4</v>
      </c>
      <c r="K528" s="33" t="str">
        <f>IFERROR(VLOOKUP(Datos!E528,Electos!$A$4:$B$158,2,FALSE),"-.-")</f>
        <v>Electo CC</v>
      </c>
      <c r="L528" s="34">
        <f t="shared" si="67"/>
        <v>6.0717612240161994E-4</v>
      </c>
      <c r="M528" s="34">
        <f t="shared" si="68"/>
        <v>2.4355395760416193E-4</v>
      </c>
      <c r="N528" s="28"/>
      <c r="O528" s="28"/>
      <c r="P528" s="30">
        <f t="shared" si="69"/>
        <v>3629</v>
      </c>
      <c r="Q528" s="39"/>
    </row>
    <row r="529" spans="1:17" x14ac:dyDescent="0.2">
      <c r="A529" s="27">
        <v>524</v>
      </c>
      <c r="B529" s="28" t="s">
        <v>146</v>
      </c>
      <c r="C529" s="28" t="s">
        <v>31</v>
      </c>
      <c r="D529" s="28" t="s">
        <v>156</v>
      </c>
      <c r="E529" s="28" t="s">
        <v>643</v>
      </c>
      <c r="F529" s="30">
        <v>3612</v>
      </c>
      <c r="G529" s="30">
        <v>163287</v>
      </c>
      <c r="H529" s="31">
        <f t="shared" si="64"/>
        <v>2.2120560730492934E-2</v>
      </c>
      <c r="I529" s="31">
        <f t="shared" si="65"/>
        <v>6.0433181430549776E-4</v>
      </c>
      <c r="J529" s="31">
        <f t="shared" si="66"/>
        <v>2.4241303247898399E-4</v>
      </c>
      <c r="K529" s="36" t="str">
        <f>IFERROR(VLOOKUP(Datos!E529,Electos!$A$4:$B$158,2,FALSE),"-.-")</f>
        <v>-.-</v>
      </c>
      <c r="L529" s="34" t="str">
        <f t="shared" si="67"/>
        <v/>
      </c>
      <c r="M529" s="34" t="str">
        <f t="shared" si="68"/>
        <v/>
      </c>
      <c r="N529" s="28"/>
      <c r="O529" s="28"/>
      <c r="P529" s="30" t="str">
        <f t="shared" si="69"/>
        <v/>
      </c>
      <c r="Q529" s="39"/>
    </row>
    <row r="530" spans="1:17" x14ac:dyDescent="0.2">
      <c r="A530" s="27">
        <v>525</v>
      </c>
      <c r="B530" s="28" t="s">
        <v>98</v>
      </c>
      <c r="C530" s="28" t="s">
        <v>644</v>
      </c>
      <c r="D530" s="28" t="s">
        <v>1538</v>
      </c>
      <c r="E530" s="28" t="s">
        <v>644</v>
      </c>
      <c r="F530" s="30">
        <v>3606</v>
      </c>
      <c r="G530" s="30">
        <v>236498</v>
      </c>
      <c r="H530" s="31">
        <f t="shared" si="64"/>
        <v>1.5247486236670077E-2</v>
      </c>
      <c r="I530" s="31">
        <f t="shared" si="65"/>
        <v>6.0332794085980756E-4</v>
      </c>
      <c r="J530" s="31">
        <f t="shared" si="66"/>
        <v>2.4201035302303883E-4</v>
      </c>
      <c r="K530" s="36" t="str">
        <f>IFERROR(VLOOKUP(Datos!E530,Electos!$A$4:$B$158,2,FALSE),"-.-")</f>
        <v>-.-</v>
      </c>
      <c r="L530" s="34" t="str">
        <f t="shared" si="67"/>
        <v/>
      </c>
      <c r="M530" s="34" t="str">
        <f t="shared" si="68"/>
        <v/>
      </c>
      <c r="N530" s="28"/>
      <c r="O530" s="28"/>
      <c r="P530" s="30" t="str">
        <f t="shared" si="69"/>
        <v/>
      </c>
      <c r="Q530" s="39"/>
    </row>
    <row r="531" spans="1:17" x14ac:dyDescent="0.2">
      <c r="A531" s="27">
        <v>526</v>
      </c>
      <c r="B531" s="28" t="s">
        <v>40</v>
      </c>
      <c r="C531" s="28" t="s">
        <v>31</v>
      </c>
      <c r="D531" s="28" t="s">
        <v>156</v>
      </c>
      <c r="E531" s="28" t="s">
        <v>645</v>
      </c>
      <c r="F531" s="30">
        <v>3605</v>
      </c>
      <c r="G531" s="30">
        <v>254011</v>
      </c>
      <c r="H531" s="31">
        <f t="shared" si="64"/>
        <v>1.4192298758715173E-2</v>
      </c>
      <c r="I531" s="31">
        <f t="shared" si="65"/>
        <v>6.0316062861885916E-4</v>
      </c>
      <c r="J531" s="31">
        <f t="shared" si="66"/>
        <v>2.4194323978038131E-4</v>
      </c>
      <c r="K531" s="36" t="str">
        <f>IFERROR(VLOOKUP(Datos!E531,Electos!$A$4:$B$158,2,FALSE),"-.-")</f>
        <v>-.-</v>
      </c>
      <c r="L531" s="34" t="str">
        <f t="shared" si="67"/>
        <v/>
      </c>
      <c r="M531" s="34" t="str">
        <f t="shared" si="68"/>
        <v/>
      </c>
      <c r="N531" s="28"/>
      <c r="O531" s="28"/>
      <c r="P531" s="30" t="str">
        <f t="shared" si="69"/>
        <v/>
      </c>
      <c r="Q531" s="39"/>
    </row>
    <row r="532" spans="1:17" x14ac:dyDescent="0.2">
      <c r="A532" s="27">
        <v>527</v>
      </c>
      <c r="B532" s="28" t="s">
        <v>100</v>
      </c>
      <c r="C532" s="28" t="s">
        <v>31</v>
      </c>
      <c r="D532" s="28" t="s">
        <v>156</v>
      </c>
      <c r="E532" s="28" t="s">
        <v>647</v>
      </c>
      <c r="F532" s="30">
        <v>3594</v>
      </c>
      <c r="G532" s="30">
        <v>185797</v>
      </c>
      <c r="H532" s="31">
        <f t="shared" si="64"/>
        <v>1.9343692309348376E-2</v>
      </c>
      <c r="I532" s="31">
        <f t="shared" si="65"/>
        <v>6.0132019396842717E-4</v>
      </c>
      <c r="J532" s="31">
        <f t="shared" si="66"/>
        <v>2.4120499411114853E-4</v>
      </c>
      <c r="K532" s="36" t="str">
        <f>IFERROR(VLOOKUP(Datos!E533,Electos!$A$4:$B$158,2,FALSE),"-.-")</f>
        <v>-.-</v>
      </c>
      <c r="L532" s="34" t="str">
        <f t="shared" si="67"/>
        <v/>
      </c>
      <c r="M532" s="34" t="str">
        <f t="shared" si="68"/>
        <v/>
      </c>
      <c r="N532" s="28"/>
      <c r="O532" s="28"/>
      <c r="P532" s="30" t="str">
        <f t="shared" si="69"/>
        <v/>
      </c>
      <c r="Q532" s="39"/>
    </row>
    <row r="533" spans="1:17" x14ac:dyDescent="0.2">
      <c r="A533" s="27">
        <v>528</v>
      </c>
      <c r="B533" s="28" t="s">
        <v>22</v>
      </c>
      <c r="C533" s="28" t="s">
        <v>31</v>
      </c>
      <c r="D533" s="28" t="s">
        <v>9</v>
      </c>
      <c r="E533" s="28" t="s">
        <v>646</v>
      </c>
      <c r="F533" s="30">
        <v>3594</v>
      </c>
      <c r="G533" s="30">
        <v>334014</v>
      </c>
      <c r="H533" s="31">
        <f t="shared" si="64"/>
        <v>1.0760028022777488E-2</v>
      </c>
      <c r="I533" s="31">
        <f t="shared" si="65"/>
        <v>6.0132019396842717E-4</v>
      </c>
      <c r="J533" s="31">
        <f t="shared" si="66"/>
        <v>2.4120499411114853E-4</v>
      </c>
      <c r="K533" s="36" t="str">
        <f>IFERROR(VLOOKUP(Datos!E532,Electos!$A$4:$B$158,2,FALSE),"-.-")</f>
        <v>-.-</v>
      </c>
      <c r="L533" s="34" t="str">
        <f t="shared" si="67"/>
        <v/>
      </c>
      <c r="M533" s="34" t="str">
        <f t="shared" si="68"/>
        <v/>
      </c>
      <c r="N533" s="28"/>
      <c r="O533" s="28"/>
      <c r="P533" s="30" t="str">
        <f t="shared" si="69"/>
        <v/>
      </c>
      <c r="Q533" s="39"/>
    </row>
    <row r="534" spans="1:17" x14ac:dyDescent="0.2">
      <c r="A534" s="27">
        <v>529</v>
      </c>
      <c r="B534" s="28" t="s">
        <v>98</v>
      </c>
      <c r="C534" s="28" t="s">
        <v>1533</v>
      </c>
      <c r="D534" s="28" t="s">
        <v>1538</v>
      </c>
      <c r="E534" s="28" t="s">
        <v>1533</v>
      </c>
      <c r="F534" s="30">
        <v>3593</v>
      </c>
      <c r="G534" s="30">
        <v>236498</v>
      </c>
      <c r="H534" s="31">
        <f t="shared" si="64"/>
        <v>1.5192517484291622E-2</v>
      </c>
      <c r="I534" s="31">
        <f t="shared" si="65"/>
        <v>6.0115288172747877E-4</v>
      </c>
      <c r="J534" s="31">
        <f t="shared" si="66"/>
        <v>2.4113788086849099E-4</v>
      </c>
      <c r="K534" s="36" t="str">
        <f>IFERROR(VLOOKUP(Datos!E534,Electos!$A$4:$B$158,2,FALSE),"-.-")</f>
        <v>-.-</v>
      </c>
      <c r="L534" s="34" t="str">
        <f t="shared" si="67"/>
        <v/>
      </c>
      <c r="M534" s="34" t="str">
        <f t="shared" si="68"/>
        <v/>
      </c>
      <c r="N534" s="28"/>
      <c r="O534" s="28"/>
      <c r="P534" s="30" t="str">
        <f t="shared" si="69"/>
        <v/>
      </c>
      <c r="Q534" s="39"/>
    </row>
    <row r="535" spans="1:17" x14ac:dyDescent="0.2">
      <c r="A535" s="27">
        <v>530</v>
      </c>
      <c r="B535" s="28" t="s">
        <v>143</v>
      </c>
      <c r="C535" s="28" t="s">
        <v>148</v>
      </c>
      <c r="D535" s="28" t="s">
        <v>9</v>
      </c>
      <c r="E535" s="28" t="s">
        <v>648</v>
      </c>
      <c r="F535" s="30">
        <v>3590</v>
      </c>
      <c r="G535" s="30">
        <v>129164</v>
      </c>
      <c r="H535" s="31">
        <f t="shared" si="64"/>
        <v>2.7794122201232542E-2</v>
      </c>
      <c r="I535" s="31">
        <f t="shared" si="65"/>
        <v>6.0065094500463367E-4</v>
      </c>
      <c r="J535" s="31">
        <f t="shared" si="66"/>
        <v>2.4093654114051841E-4</v>
      </c>
      <c r="K535" s="36" t="str">
        <f>IFERROR(VLOOKUP(Datos!E535,Electos!$A$4:$B$158,2,FALSE),"-.-")</f>
        <v>-.-</v>
      </c>
      <c r="L535" s="34" t="str">
        <f t="shared" si="67"/>
        <v/>
      </c>
      <c r="M535" s="34" t="str">
        <f t="shared" si="68"/>
        <v/>
      </c>
      <c r="N535" s="28"/>
      <c r="O535" s="28"/>
      <c r="P535" s="30" t="str">
        <f t="shared" si="69"/>
        <v/>
      </c>
      <c r="Q535" s="39"/>
    </row>
    <row r="536" spans="1:17" x14ac:dyDescent="0.2">
      <c r="A536" s="27">
        <v>531</v>
      </c>
      <c r="B536" s="28" t="s">
        <v>47</v>
      </c>
      <c r="C536" s="28" t="s">
        <v>12</v>
      </c>
      <c r="D536" s="28" t="s">
        <v>28</v>
      </c>
      <c r="E536" s="28" t="s">
        <v>649</v>
      </c>
      <c r="F536" s="30">
        <v>3585</v>
      </c>
      <c r="G536" s="30">
        <v>182071</v>
      </c>
      <c r="H536" s="31">
        <f t="shared" si="64"/>
        <v>1.9690120886906755E-2</v>
      </c>
      <c r="I536" s="31">
        <f t="shared" si="65"/>
        <v>5.9981438379989188E-4</v>
      </c>
      <c r="J536" s="31">
        <f t="shared" si="66"/>
        <v>2.4060097492723079E-4</v>
      </c>
      <c r="K536" s="36" t="str">
        <f>IFERROR(VLOOKUP(Datos!E536,Electos!$A$4:$B$158,2,FALSE),"-.-")</f>
        <v>-.-</v>
      </c>
      <c r="L536" s="34" t="str">
        <f t="shared" si="67"/>
        <v/>
      </c>
      <c r="M536" s="34" t="str">
        <f t="shared" si="68"/>
        <v/>
      </c>
      <c r="N536" s="28"/>
      <c r="O536" s="28"/>
      <c r="P536" s="30" t="str">
        <f t="shared" si="69"/>
        <v/>
      </c>
      <c r="Q536" s="39"/>
    </row>
    <row r="537" spans="1:17" x14ac:dyDescent="0.2">
      <c r="A537" s="27">
        <v>532</v>
      </c>
      <c r="B537" s="28" t="s">
        <v>40</v>
      </c>
      <c r="C537" s="28" t="s">
        <v>31</v>
      </c>
      <c r="D537" s="28" t="s">
        <v>32</v>
      </c>
      <c r="E537" s="28" t="s">
        <v>650</v>
      </c>
      <c r="F537" s="30">
        <v>3575</v>
      </c>
      <c r="G537" s="30">
        <v>254011</v>
      </c>
      <c r="H537" s="31">
        <f t="shared" si="64"/>
        <v>1.4074193637283424E-2</v>
      </c>
      <c r="I537" s="31">
        <f t="shared" si="65"/>
        <v>5.9814126139040818E-4</v>
      </c>
      <c r="J537" s="31">
        <f t="shared" si="66"/>
        <v>2.3992984250065553E-4</v>
      </c>
      <c r="K537" s="36" t="str">
        <f>IFERROR(VLOOKUP(Datos!E537,Electos!$A$4:$B$158,2,FALSE),"-.-")</f>
        <v>-.-</v>
      </c>
      <c r="L537" s="34" t="str">
        <f t="shared" si="67"/>
        <v/>
      </c>
      <c r="M537" s="34" t="str">
        <f t="shared" si="68"/>
        <v/>
      </c>
      <c r="N537" s="28"/>
      <c r="O537" s="28"/>
      <c r="P537" s="30" t="str">
        <f t="shared" si="69"/>
        <v/>
      </c>
      <c r="Q537" s="39"/>
    </row>
    <row r="538" spans="1:17" x14ac:dyDescent="0.2">
      <c r="A538" s="27">
        <v>533</v>
      </c>
      <c r="B538" s="28" t="s">
        <v>166</v>
      </c>
      <c r="C538" s="28" t="s">
        <v>243</v>
      </c>
      <c r="D538" s="28" t="s">
        <v>243</v>
      </c>
      <c r="E538" s="28" t="s">
        <v>651</v>
      </c>
      <c r="F538" s="30">
        <v>3571</v>
      </c>
      <c r="G538" s="30">
        <v>199214</v>
      </c>
      <c r="H538" s="31">
        <f t="shared" si="64"/>
        <v>1.7925447006736473E-2</v>
      </c>
      <c r="I538" s="31">
        <f t="shared" si="65"/>
        <v>5.9747201242661479E-4</v>
      </c>
      <c r="J538" s="31">
        <f t="shared" si="66"/>
        <v>2.3966138953002543E-4</v>
      </c>
      <c r="K538" s="36" t="str">
        <f>IFERROR(VLOOKUP(Datos!E538,Electos!$A$4:$B$158,2,FALSE),"-.-")</f>
        <v>-.-</v>
      </c>
      <c r="L538" s="34" t="str">
        <f t="shared" si="67"/>
        <v/>
      </c>
      <c r="M538" s="34" t="str">
        <f t="shared" si="68"/>
        <v/>
      </c>
      <c r="N538" s="28"/>
      <c r="O538" s="28"/>
      <c r="P538" s="30" t="str">
        <f t="shared" si="69"/>
        <v/>
      </c>
      <c r="Q538" s="39"/>
    </row>
    <row r="539" spans="1:17" x14ac:dyDescent="0.2">
      <c r="A539" s="27">
        <v>534</v>
      </c>
      <c r="B539" s="28" t="s">
        <v>7</v>
      </c>
      <c r="C539" s="28" t="s">
        <v>31</v>
      </c>
      <c r="D539" s="28" t="s">
        <v>156</v>
      </c>
      <c r="E539" s="28" t="s">
        <v>652</v>
      </c>
      <c r="F539" s="30">
        <v>3560</v>
      </c>
      <c r="G539" s="30">
        <v>474183</v>
      </c>
      <c r="H539" s="31">
        <f t="shared" si="64"/>
        <v>7.5076500001054446E-3</v>
      </c>
      <c r="I539" s="31">
        <f t="shared" si="65"/>
        <v>5.956315777761827E-4</v>
      </c>
      <c r="J539" s="31">
        <f t="shared" si="66"/>
        <v>2.3892314386079263E-4</v>
      </c>
      <c r="K539" s="36" t="str">
        <f>IFERROR(VLOOKUP(Datos!E539,Electos!$A$4:$B$158,2,FALSE),"-.-")</f>
        <v>-.-</v>
      </c>
      <c r="L539" s="34" t="str">
        <f t="shared" si="67"/>
        <v/>
      </c>
      <c r="M539" s="34" t="str">
        <f t="shared" si="68"/>
        <v/>
      </c>
      <c r="N539" s="28"/>
      <c r="O539" s="28"/>
      <c r="P539" s="30" t="str">
        <f t="shared" si="69"/>
        <v/>
      </c>
      <c r="Q539" s="39"/>
    </row>
    <row r="540" spans="1:17" x14ac:dyDescent="0.2">
      <c r="A540" s="27">
        <v>535</v>
      </c>
      <c r="B540" s="28" t="s">
        <v>69</v>
      </c>
      <c r="C540" s="28" t="s">
        <v>12</v>
      </c>
      <c r="D540" s="28" t="s">
        <v>64</v>
      </c>
      <c r="E540" s="28" t="s">
        <v>653</v>
      </c>
      <c r="F540" s="30">
        <v>3558</v>
      </c>
      <c r="G540" s="30">
        <v>360232</v>
      </c>
      <c r="H540" s="31">
        <f t="shared" si="64"/>
        <v>9.876968176064314E-3</v>
      </c>
      <c r="I540" s="31">
        <f t="shared" si="65"/>
        <v>5.95296953294286E-4</v>
      </c>
      <c r="J540" s="31">
        <f t="shared" si="66"/>
        <v>2.3878891737547759E-4</v>
      </c>
      <c r="K540" s="36" t="str">
        <f>IFERROR(VLOOKUP(Datos!E540,Electos!$A$4:$B$158,2,FALSE),"-.-")</f>
        <v>-.-</v>
      </c>
      <c r="L540" s="34" t="str">
        <f t="shared" si="67"/>
        <v/>
      </c>
      <c r="M540" s="34" t="str">
        <f t="shared" si="68"/>
        <v/>
      </c>
      <c r="N540" s="28"/>
      <c r="O540" s="28"/>
      <c r="P540" s="30" t="str">
        <f t="shared" si="69"/>
        <v/>
      </c>
      <c r="Q540" s="39"/>
    </row>
    <row r="541" spans="1:17" x14ac:dyDescent="0.2">
      <c r="A541" s="27">
        <v>536</v>
      </c>
      <c r="B541" s="28" t="s">
        <v>166</v>
      </c>
      <c r="C541" s="28" t="s">
        <v>31</v>
      </c>
      <c r="D541" s="28" t="s">
        <v>9</v>
      </c>
      <c r="E541" s="28" t="s">
        <v>654</v>
      </c>
      <c r="F541" s="30">
        <v>3557</v>
      </c>
      <c r="G541" s="30">
        <v>199214</v>
      </c>
      <c r="H541" s="31">
        <f t="shared" si="64"/>
        <v>1.7855170821327818E-2</v>
      </c>
      <c r="I541" s="31">
        <f t="shared" si="65"/>
        <v>5.951296410533376E-4</v>
      </c>
      <c r="J541" s="31">
        <f t="shared" si="66"/>
        <v>2.3872180413282007E-4</v>
      </c>
      <c r="K541" s="36" t="str">
        <f>IFERROR(VLOOKUP(Datos!E541,Electos!$A$4:$B$158,2,FALSE),"-.-")</f>
        <v>-.-</v>
      </c>
      <c r="L541" s="34" t="str">
        <f t="shared" si="67"/>
        <v/>
      </c>
      <c r="M541" s="34" t="str">
        <f t="shared" si="68"/>
        <v/>
      </c>
      <c r="N541" s="28"/>
      <c r="O541" s="28"/>
      <c r="P541" s="30" t="str">
        <f t="shared" si="69"/>
        <v/>
      </c>
      <c r="Q541" s="39"/>
    </row>
    <row r="542" spans="1:17" x14ac:dyDescent="0.2">
      <c r="A542" s="27">
        <v>537</v>
      </c>
      <c r="B542" s="28" t="s">
        <v>19</v>
      </c>
      <c r="C542" s="28" t="s">
        <v>31</v>
      </c>
      <c r="D542" s="28" t="s">
        <v>9</v>
      </c>
      <c r="E542" s="28" t="s">
        <v>655</v>
      </c>
      <c r="F542" s="30">
        <v>3547</v>
      </c>
      <c r="G542" s="30">
        <v>351328</v>
      </c>
      <c r="H542" s="31">
        <f t="shared" si="64"/>
        <v>1.0095978686583478E-2</v>
      </c>
      <c r="I542" s="31">
        <f t="shared" si="65"/>
        <v>5.9345651864385401E-4</v>
      </c>
      <c r="J542" s="31">
        <f t="shared" si="66"/>
        <v>2.3805067170624481E-4</v>
      </c>
      <c r="K542" s="36" t="str">
        <f>IFERROR(VLOOKUP(Datos!E542,Electos!$A$4:$B$158,2,FALSE),"-.-")</f>
        <v>-.-</v>
      </c>
      <c r="L542" s="34" t="str">
        <f t="shared" si="67"/>
        <v/>
      </c>
      <c r="M542" s="34" t="str">
        <f t="shared" si="68"/>
        <v/>
      </c>
      <c r="N542" s="28"/>
      <c r="O542" s="28"/>
      <c r="P542" s="30" t="str">
        <f t="shared" si="69"/>
        <v/>
      </c>
      <c r="Q542" s="39"/>
    </row>
    <row r="543" spans="1:17" x14ac:dyDescent="0.2">
      <c r="A543" s="27">
        <v>538</v>
      </c>
      <c r="B543" s="28" t="s">
        <v>77</v>
      </c>
      <c r="C543" s="28" t="s">
        <v>243</v>
      </c>
      <c r="D543" s="28" t="s">
        <v>243</v>
      </c>
      <c r="E543" s="28" t="s">
        <v>656</v>
      </c>
      <c r="F543" s="30">
        <v>3542</v>
      </c>
      <c r="G543" s="30">
        <v>330364</v>
      </c>
      <c r="H543" s="31">
        <f t="shared" si="64"/>
        <v>1.0721507186013004E-2</v>
      </c>
      <c r="I543" s="31">
        <f t="shared" si="65"/>
        <v>5.9261995743911211E-4</v>
      </c>
      <c r="J543" s="31">
        <f t="shared" si="66"/>
        <v>2.3771510549295717E-4</v>
      </c>
      <c r="K543" s="36" t="str">
        <f>IFERROR(VLOOKUP(Datos!E543,Electos!$A$4:$B$158,2,FALSE),"-.-")</f>
        <v>-.-</v>
      </c>
      <c r="L543" s="34" t="str">
        <f t="shared" si="67"/>
        <v/>
      </c>
      <c r="M543" s="34" t="str">
        <f t="shared" si="68"/>
        <v/>
      </c>
      <c r="N543" s="28"/>
      <c r="O543" s="28"/>
      <c r="P543" s="30" t="str">
        <f t="shared" si="69"/>
        <v/>
      </c>
      <c r="Q543" s="39"/>
    </row>
    <row r="544" spans="1:17" x14ac:dyDescent="0.2">
      <c r="A544" s="27">
        <v>539</v>
      </c>
      <c r="B544" s="28" t="s">
        <v>30</v>
      </c>
      <c r="C544" s="28" t="s">
        <v>12</v>
      </c>
      <c r="D544" s="28" t="s">
        <v>9</v>
      </c>
      <c r="E544" s="28" t="s">
        <v>657</v>
      </c>
      <c r="F544" s="30">
        <v>3537</v>
      </c>
      <c r="G544" s="30">
        <v>242068</v>
      </c>
      <c r="H544" s="31">
        <f t="shared" si="64"/>
        <v>1.4611596741411504E-2</v>
      </c>
      <c r="I544" s="31">
        <f t="shared" si="65"/>
        <v>5.9178339623437032E-4</v>
      </c>
      <c r="J544" s="31">
        <f t="shared" si="66"/>
        <v>2.3737953927966955E-4</v>
      </c>
      <c r="K544" s="36" t="str">
        <f>IFERROR(VLOOKUP(Datos!E544,Electos!$A$4:$B$158,2,FALSE),"-.-")</f>
        <v>-.-</v>
      </c>
      <c r="L544" s="34" t="str">
        <f t="shared" si="67"/>
        <v/>
      </c>
      <c r="M544" s="34" t="str">
        <f t="shared" si="68"/>
        <v/>
      </c>
      <c r="N544" s="28"/>
      <c r="O544" s="28"/>
      <c r="P544" s="30" t="str">
        <f t="shared" si="69"/>
        <v/>
      </c>
      <c r="Q544" s="39"/>
    </row>
    <row r="545" spans="1:17" x14ac:dyDescent="0.2">
      <c r="A545" s="27">
        <v>540</v>
      </c>
      <c r="B545" s="28" t="s">
        <v>40</v>
      </c>
      <c r="C545" s="28" t="s">
        <v>12</v>
      </c>
      <c r="D545" s="28" t="s">
        <v>48</v>
      </c>
      <c r="E545" s="28" t="s">
        <v>658</v>
      </c>
      <c r="F545" s="30">
        <v>3536</v>
      </c>
      <c r="G545" s="30">
        <v>254011</v>
      </c>
      <c r="H545" s="31">
        <f t="shared" si="64"/>
        <v>1.3920656979422151E-2</v>
      </c>
      <c r="I545" s="31">
        <f t="shared" si="65"/>
        <v>5.9161608399342191E-4</v>
      </c>
      <c r="J545" s="31">
        <f t="shared" si="66"/>
        <v>2.3731242603701201E-4</v>
      </c>
      <c r="K545" s="36" t="str">
        <f>IFERROR(VLOOKUP(Datos!E545,Electos!$A$4:$B$158,2,FALSE),"-.-")</f>
        <v>-.-</v>
      </c>
      <c r="L545" s="34" t="str">
        <f t="shared" si="67"/>
        <v/>
      </c>
      <c r="M545" s="34" t="str">
        <f t="shared" si="68"/>
        <v/>
      </c>
      <c r="N545" s="28"/>
      <c r="O545" s="28"/>
      <c r="P545" s="30" t="str">
        <f t="shared" si="69"/>
        <v/>
      </c>
      <c r="Q545" s="39"/>
    </row>
    <row r="546" spans="1:17" x14ac:dyDescent="0.2">
      <c r="A546" s="27">
        <v>541</v>
      </c>
      <c r="B546" s="28" t="s">
        <v>44</v>
      </c>
      <c r="C546" s="28" t="s">
        <v>31</v>
      </c>
      <c r="D546" s="28" t="s">
        <v>9</v>
      </c>
      <c r="E546" s="28" t="s">
        <v>659</v>
      </c>
      <c r="F546" s="30">
        <v>3533</v>
      </c>
      <c r="G546" s="30">
        <v>248286</v>
      </c>
      <c r="H546" s="31">
        <f t="shared" si="64"/>
        <v>1.4229557848610071E-2</v>
      </c>
      <c r="I546" s="31">
        <f t="shared" si="65"/>
        <v>5.9111414727057682E-4</v>
      </c>
      <c r="J546" s="31">
        <f t="shared" si="66"/>
        <v>2.3711108630903942E-4</v>
      </c>
      <c r="K546" s="36" t="str">
        <f>IFERROR(VLOOKUP(Datos!E546,Electos!$A$4:$B$158,2,FALSE),"-.-")</f>
        <v>-.-</v>
      </c>
      <c r="L546" s="34" t="str">
        <f t="shared" si="67"/>
        <v/>
      </c>
      <c r="M546" s="34" t="str">
        <f t="shared" si="68"/>
        <v/>
      </c>
      <c r="N546" s="28"/>
      <c r="O546" s="28"/>
      <c r="P546" s="30" t="str">
        <f t="shared" si="69"/>
        <v/>
      </c>
      <c r="Q546" s="39"/>
    </row>
    <row r="547" spans="1:17" x14ac:dyDescent="0.2">
      <c r="A547" s="27">
        <v>542</v>
      </c>
      <c r="B547" s="28" t="s">
        <v>14</v>
      </c>
      <c r="C547" s="28" t="s">
        <v>12</v>
      </c>
      <c r="D547" s="28" t="s">
        <v>28</v>
      </c>
      <c r="E547" s="28" t="s">
        <v>660</v>
      </c>
      <c r="F547" s="30">
        <v>3531</v>
      </c>
      <c r="G547" s="30">
        <v>437492</v>
      </c>
      <c r="H547" s="31">
        <f t="shared" si="64"/>
        <v>8.0710047269435779E-3</v>
      </c>
      <c r="I547" s="31">
        <f t="shared" si="65"/>
        <v>5.9077952278868012E-4</v>
      </c>
      <c r="J547" s="31">
        <f t="shared" si="66"/>
        <v>2.3697685982372439E-4</v>
      </c>
      <c r="K547" s="36" t="str">
        <f>IFERROR(VLOOKUP(Datos!E547,Electos!$A$4:$B$158,2,FALSE),"-.-")</f>
        <v>-.-</v>
      </c>
      <c r="L547" s="34" t="str">
        <f t="shared" si="67"/>
        <v/>
      </c>
      <c r="M547" s="34" t="str">
        <f t="shared" si="68"/>
        <v/>
      </c>
      <c r="N547" s="28"/>
      <c r="O547" s="28"/>
      <c r="P547" s="30" t="str">
        <f t="shared" si="69"/>
        <v/>
      </c>
      <c r="Q547" s="39"/>
    </row>
    <row r="548" spans="1:17" x14ac:dyDescent="0.2">
      <c r="A548" s="27">
        <v>543</v>
      </c>
      <c r="B548" s="28" t="s">
        <v>16</v>
      </c>
      <c r="C548" s="28" t="s">
        <v>42</v>
      </c>
      <c r="D548" s="28" t="s">
        <v>9</v>
      </c>
      <c r="E548" s="28" t="s">
        <v>661</v>
      </c>
      <c r="F548" s="30">
        <v>3530</v>
      </c>
      <c r="G548" s="30">
        <v>387832</v>
      </c>
      <c r="H548" s="31">
        <f t="shared" si="64"/>
        <v>9.1018791641741779E-3</v>
      </c>
      <c r="I548" s="31">
        <f t="shared" si="65"/>
        <v>5.9061221054773172E-4</v>
      </c>
      <c r="J548" s="31">
        <f t="shared" si="66"/>
        <v>2.3690974658106687E-4</v>
      </c>
      <c r="K548" s="36" t="str">
        <f>IFERROR(VLOOKUP(Datos!E548,Electos!$A$4:$B$158,2,FALSE),"-.-")</f>
        <v>-.-</v>
      </c>
      <c r="L548" s="34" t="str">
        <f t="shared" si="67"/>
        <v/>
      </c>
      <c r="M548" s="34" t="str">
        <f t="shared" si="68"/>
        <v/>
      </c>
      <c r="N548" s="28"/>
      <c r="O548" s="28"/>
      <c r="P548" s="30" t="str">
        <f t="shared" si="69"/>
        <v/>
      </c>
      <c r="Q548" s="39"/>
    </row>
    <row r="549" spans="1:17" x14ac:dyDescent="0.2">
      <c r="A549" s="27">
        <v>544</v>
      </c>
      <c r="B549" s="28" t="s">
        <v>7</v>
      </c>
      <c r="C549" s="28" t="s">
        <v>662</v>
      </c>
      <c r="D549" s="28" t="s">
        <v>9</v>
      </c>
      <c r="E549" s="28" t="s">
        <v>663</v>
      </c>
      <c r="F549" s="30">
        <v>3517</v>
      </c>
      <c r="G549" s="30">
        <v>474183</v>
      </c>
      <c r="H549" s="31">
        <f t="shared" si="64"/>
        <v>7.4169677107783286E-3</v>
      </c>
      <c r="I549" s="31">
        <f t="shared" si="65"/>
        <v>5.8843715141540303E-4</v>
      </c>
      <c r="J549" s="31">
        <f t="shared" si="66"/>
        <v>2.3603727442651903E-4</v>
      </c>
      <c r="K549" s="36" t="str">
        <f>IFERROR(VLOOKUP(Datos!E549,Electos!$A$4:$B$158,2,FALSE),"-.-")</f>
        <v>-.-</v>
      </c>
      <c r="L549" s="34" t="str">
        <f t="shared" si="67"/>
        <v/>
      </c>
      <c r="M549" s="34" t="str">
        <f t="shared" si="68"/>
        <v/>
      </c>
      <c r="N549" s="28"/>
      <c r="O549" s="28"/>
      <c r="P549" s="30" t="str">
        <f t="shared" si="69"/>
        <v/>
      </c>
      <c r="Q549" s="39"/>
    </row>
    <row r="550" spans="1:17" x14ac:dyDescent="0.2">
      <c r="A550" s="27">
        <v>545</v>
      </c>
      <c r="B550" s="28" t="s">
        <v>155</v>
      </c>
      <c r="C550" s="28" t="s">
        <v>664</v>
      </c>
      <c r="D550" s="28" t="s">
        <v>9</v>
      </c>
      <c r="E550" s="28" t="s">
        <v>665</v>
      </c>
      <c r="F550" s="30">
        <v>3515</v>
      </c>
      <c r="G550" s="30">
        <v>97995</v>
      </c>
      <c r="H550" s="31">
        <f t="shared" si="64"/>
        <v>3.5869176998826469E-2</v>
      </c>
      <c r="I550" s="31">
        <f t="shared" si="65"/>
        <v>5.8810252693350623E-4</v>
      </c>
      <c r="J550" s="31">
        <f t="shared" si="66"/>
        <v>2.3590304794120397E-4</v>
      </c>
      <c r="K550" s="36" t="str">
        <f>IFERROR(VLOOKUP(Datos!E550,Electos!$A$4:$B$158,2,FALSE),"-.-")</f>
        <v>-.-</v>
      </c>
      <c r="L550" s="34" t="str">
        <f t="shared" si="67"/>
        <v/>
      </c>
      <c r="M550" s="34" t="str">
        <f t="shared" si="68"/>
        <v/>
      </c>
      <c r="N550" s="28"/>
      <c r="O550" s="28"/>
      <c r="P550" s="30" t="str">
        <f t="shared" si="69"/>
        <v/>
      </c>
      <c r="Q550" s="39"/>
    </row>
    <row r="551" spans="1:17" x14ac:dyDescent="0.2">
      <c r="A551" s="27">
        <v>546</v>
      </c>
      <c r="B551" s="28" t="s">
        <v>63</v>
      </c>
      <c r="C551" s="28" t="s">
        <v>31</v>
      </c>
      <c r="D551" s="28" t="s">
        <v>156</v>
      </c>
      <c r="E551" s="28" t="s">
        <v>666</v>
      </c>
      <c r="F551" s="30">
        <v>3505</v>
      </c>
      <c r="G551" s="30">
        <v>113669</v>
      </c>
      <c r="H551" s="31">
        <f t="shared" si="64"/>
        <v>3.0835144146601098E-2</v>
      </c>
      <c r="I551" s="31">
        <f t="shared" si="65"/>
        <v>5.8642940452402264E-4</v>
      </c>
      <c r="J551" s="31">
        <f t="shared" si="66"/>
        <v>2.3523191551462871E-4</v>
      </c>
      <c r="K551" s="36" t="str">
        <f>IFERROR(VLOOKUP(Datos!E551,Electos!$A$4:$B$158,2,FALSE),"-.-")</f>
        <v>-.-</v>
      </c>
      <c r="L551" s="34" t="str">
        <f t="shared" si="67"/>
        <v/>
      </c>
      <c r="M551" s="34" t="str">
        <f t="shared" si="68"/>
        <v/>
      </c>
      <c r="N551" s="28"/>
      <c r="O551" s="28"/>
      <c r="P551" s="30" t="str">
        <f t="shared" si="69"/>
        <v/>
      </c>
      <c r="Q551" s="39"/>
    </row>
    <row r="552" spans="1:17" x14ac:dyDescent="0.2">
      <c r="A552" s="27">
        <v>547</v>
      </c>
      <c r="B552" s="28" t="s">
        <v>22</v>
      </c>
      <c r="C552" s="28" t="s">
        <v>211</v>
      </c>
      <c r="D552" s="28" t="s">
        <v>9</v>
      </c>
      <c r="E552" s="28" t="s">
        <v>667</v>
      </c>
      <c r="F552" s="30">
        <v>3503</v>
      </c>
      <c r="G552" s="30">
        <v>334014</v>
      </c>
      <c r="H552" s="31">
        <f t="shared" si="64"/>
        <v>1.0487584352751681E-2</v>
      </c>
      <c r="I552" s="31">
        <f t="shared" si="65"/>
        <v>5.8609478004212584E-4</v>
      </c>
      <c r="J552" s="31">
        <f t="shared" si="66"/>
        <v>2.3509768902931364E-4</v>
      </c>
      <c r="K552" s="36" t="str">
        <f>IFERROR(VLOOKUP(Datos!E552,Electos!$A$4:$B$158,2,FALSE),"-.-")</f>
        <v>-.-</v>
      </c>
      <c r="L552" s="34" t="str">
        <f t="shared" si="67"/>
        <v/>
      </c>
      <c r="M552" s="34" t="str">
        <f t="shared" si="68"/>
        <v/>
      </c>
      <c r="N552" s="28"/>
      <c r="O552" s="28"/>
      <c r="P552" s="30" t="str">
        <f t="shared" si="69"/>
        <v/>
      </c>
      <c r="Q552" s="39"/>
    </row>
    <row r="553" spans="1:17" x14ac:dyDescent="0.2">
      <c r="A553" s="27">
        <v>548</v>
      </c>
      <c r="B553" s="28" t="s">
        <v>98</v>
      </c>
      <c r="C553" s="28" t="s">
        <v>668</v>
      </c>
      <c r="D553" s="28" t="s">
        <v>1538</v>
      </c>
      <c r="E553" s="28" t="s">
        <v>668</v>
      </c>
      <c r="F553" s="30">
        <v>3501</v>
      </c>
      <c r="G553" s="30">
        <v>236498</v>
      </c>
      <c r="H553" s="31">
        <f t="shared" si="64"/>
        <v>1.4803507852074859E-2</v>
      </c>
      <c r="I553" s="31">
        <f t="shared" si="65"/>
        <v>5.8576015556022914E-4</v>
      </c>
      <c r="J553" s="31">
        <f t="shared" si="66"/>
        <v>2.3496346254399861E-4</v>
      </c>
      <c r="K553" s="36" t="str">
        <f>IFERROR(VLOOKUP(Datos!E553,Electos!$A$4:$B$158,2,FALSE),"-.-")</f>
        <v>-.-</v>
      </c>
      <c r="L553" s="34" t="str">
        <f t="shared" si="67"/>
        <v/>
      </c>
      <c r="M553" s="34" t="str">
        <f t="shared" si="68"/>
        <v/>
      </c>
      <c r="N553" s="28"/>
      <c r="O553" s="28"/>
      <c r="P553" s="30" t="str">
        <f t="shared" si="69"/>
        <v/>
      </c>
      <c r="Q553" s="39"/>
    </row>
    <row r="554" spans="1:17" x14ac:dyDescent="0.2">
      <c r="A554" s="27">
        <v>549</v>
      </c>
      <c r="B554" s="28" t="s">
        <v>155</v>
      </c>
      <c r="C554" s="28" t="s">
        <v>669</v>
      </c>
      <c r="D554" s="28" t="s">
        <v>9</v>
      </c>
      <c r="E554" s="28" t="s">
        <v>670</v>
      </c>
      <c r="F554" s="30">
        <v>3487</v>
      </c>
      <c r="G554" s="30">
        <v>97995</v>
      </c>
      <c r="H554" s="31">
        <f t="shared" si="64"/>
        <v>3.5583448135108935E-2</v>
      </c>
      <c r="I554" s="31">
        <f t="shared" si="65"/>
        <v>5.8341778418695206E-4</v>
      </c>
      <c r="J554" s="31">
        <f t="shared" si="66"/>
        <v>2.3402387714679325E-4</v>
      </c>
      <c r="K554" s="36" t="str">
        <f>IFERROR(VLOOKUP(Datos!E554,Electos!$A$4:$B$158,2,FALSE),"-.-")</f>
        <v>-.-</v>
      </c>
      <c r="L554" s="34" t="str">
        <f t="shared" si="67"/>
        <v/>
      </c>
      <c r="M554" s="34" t="str">
        <f t="shared" si="68"/>
        <v/>
      </c>
      <c r="N554" s="28"/>
      <c r="O554" s="28"/>
      <c r="P554" s="30" t="str">
        <f t="shared" si="69"/>
        <v/>
      </c>
      <c r="Q554" s="39"/>
    </row>
    <row r="555" spans="1:17" x14ac:dyDescent="0.2">
      <c r="A555" s="27">
        <v>550</v>
      </c>
      <c r="B555" s="28" t="s">
        <v>316</v>
      </c>
      <c r="C555" s="28" t="s">
        <v>12</v>
      </c>
      <c r="D555" s="28" t="s">
        <v>9</v>
      </c>
      <c r="E555" s="28" t="s">
        <v>671</v>
      </c>
      <c r="F555" s="30">
        <v>3477</v>
      </c>
      <c r="G555" s="30">
        <v>61389</v>
      </c>
      <c r="H555" s="31">
        <f t="shared" si="64"/>
        <v>5.6638811513463325E-2</v>
      </c>
      <c r="I555" s="32">
        <f t="shared" si="65"/>
        <v>5.8174466177746836E-4</v>
      </c>
      <c r="J555" s="32">
        <f t="shared" si="66"/>
        <v>2.3335274472021799E-4</v>
      </c>
      <c r="K555" s="33" t="str">
        <f>IFERROR(VLOOKUP(Datos!E555,Electos!$A$4:$B$158,2,FALSE),"-.-")</f>
        <v>Electo CC</v>
      </c>
      <c r="L555" s="34">
        <f t="shared" si="67"/>
        <v>5.8174466177746836E-4</v>
      </c>
      <c r="M555" s="34">
        <f t="shared" si="68"/>
        <v>2.3335274472021799E-4</v>
      </c>
      <c r="N555" s="28"/>
      <c r="O555" s="28"/>
      <c r="P555" s="30">
        <f t="shared" si="69"/>
        <v>3477</v>
      </c>
      <c r="Q555" s="39"/>
    </row>
    <row r="556" spans="1:17" x14ac:dyDescent="0.2">
      <c r="A556" s="27">
        <v>551</v>
      </c>
      <c r="B556" s="28" t="s">
        <v>7</v>
      </c>
      <c r="C556" s="28" t="s">
        <v>8</v>
      </c>
      <c r="D556" s="28" t="s">
        <v>9</v>
      </c>
      <c r="E556" s="28" t="s">
        <v>672</v>
      </c>
      <c r="F556" s="30">
        <v>3476</v>
      </c>
      <c r="G556" s="30">
        <v>474183</v>
      </c>
      <c r="H556" s="31">
        <f t="shared" si="64"/>
        <v>7.3305032023501474E-3</v>
      </c>
      <c r="I556" s="31">
        <f t="shared" si="65"/>
        <v>5.8157734953651996E-4</v>
      </c>
      <c r="J556" s="31">
        <f t="shared" si="66"/>
        <v>2.3328563147756044E-4</v>
      </c>
      <c r="K556" s="36" t="str">
        <f>IFERROR(VLOOKUP(Datos!E556,Electos!$A$4:$B$158,2,FALSE),"-.-")</f>
        <v>-.-</v>
      </c>
      <c r="L556" s="34" t="str">
        <f t="shared" si="67"/>
        <v/>
      </c>
      <c r="M556" s="34" t="str">
        <f t="shared" si="68"/>
        <v/>
      </c>
      <c r="N556" s="28"/>
      <c r="O556" s="28"/>
      <c r="P556" s="30" t="str">
        <f t="shared" si="69"/>
        <v/>
      </c>
      <c r="Q556" s="39"/>
    </row>
    <row r="557" spans="1:17" x14ac:dyDescent="0.2">
      <c r="A557" s="27">
        <v>552</v>
      </c>
      <c r="B557" s="28" t="s">
        <v>324</v>
      </c>
      <c r="C557" s="28" t="s">
        <v>9</v>
      </c>
      <c r="D557" s="28" t="s">
        <v>9</v>
      </c>
      <c r="E557" s="28" t="s">
        <v>673</v>
      </c>
      <c r="F557" s="30">
        <v>3474</v>
      </c>
      <c r="G557" s="30">
        <v>84852</v>
      </c>
      <c r="H557" s="31">
        <f t="shared" si="64"/>
        <v>4.0941875265167585E-2</v>
      </c>
      <c r="I557" s="31">
        <f t="shared" si="65"/>
        <v>5.8124272505462326E-4</v>
      </c>
      <c r="J557" s="31">
        <f t="shared" si="66"/>
        <v>2.3315140499224541E-4</v>
      </c>
      <c r="K557" s="36" t="str">
        <f>IFERROR(VLOOKUP(Datos!E557,Electos!$A$4:$B$158,2,FALSE),"-.-")</f>
        <v>-.-</v>
      </c>
      <c r="L557" s="34" t="str">
        <f t="shared" si="67"/>
        <v/>
      </c>
      <c r="M557" s="34" t="str">
        <f t="shared" si="68"/>
        <v/>
      </c>
      <c r="N557" s="28"/>
      <c r="O557" s="28"/>
      <c r="P557" s="30" t="str">
        <f t="shared" si="69"/>
        <v/>
      </c>
      <c r="Q557" s="39"/>
    </row>
    <row r="558" spans="1:17" x14ac:dyDescent="0.2">
      <c r="A558" s="27">
        <v>553</v>
      </c>
      <c r="B558" s="28" t="s">
        <v>60</v>
      </c>
      <c r="C558" s="28" t="s">
        <v>8</v>
      </c>
      <c r="D558" s="28" t="s">
        <v>9</v>
      </c>
      <c r="E558" s="28" t="s">
        <v>674</v>
      </c>
      <c r="F558" s="30">
        <v>3453</v>
      </c>
      <c r="G558" s="30">
        <v>166839</v>
      </c>
      <c r="H558" s="31">
        <f t="shared" si="64"/>
        <v>2.0696599715893767E-2</v>
      </c>
      <c r="I558" s="31">
        <f t="shared" si="65"/>
        <v>5.7772916799470758E-4</v>
      </c>
      <c r="J558" s="31">
        <f t="shared" si="66"/>
        <v>2.3174202689643737E-4</v>
      </c>
      <c r="K558" s="36" t="str">
        <f>IFERROR(VLOOKUP(Datos!E558,Electos!$A$4:$B$158,2,FALSE),"-.-")</f>
        <v>-.-</v>
      </c>
      <c r="L558" s="34" t="str">
        <f t="shared" si="67"/>
        <v/>
      </c>
      <c r="M558" s="34" t="str">
        <f t="shared" si="68"/>
        <v/>
      </c>
      <c r="N558" s="28"/>
      <c r="O558" s="28"/>
      <c r="P558" s="30" t="str">
        <f t="shared" si="69"/>
        <v/>
      </c>
      <c r="Q558" s="39"/>
    </row>
    <row r="559" spans="1:17" x14ac:dyDescent="0.2">
      <c r="A559" s="27">
        <v>554</v>
      </c>
      <c r="B559" s="28" t="s">
        <v>77</v>
      </c>
      <c r="C559" s="28" t="s">
        <v>187</v>
      </c>
      <c r="D559" s="28" t="s">
        <v>9</v>
      </c>
      <c r="E559" s="28" t="s">
        <v>675</v>
      </c>
      <c r="F559" s="30">
        <v>3426</v>
      </c>
      <c r="G559" s="30">
        <v>330364</v>
      </c>
      <c r="H559" s="31">
        <f t="shared" si="64"/>
        <v>1.0370379339153177E-2</v>
      </c>
      <c r="I559" s="31">
        <f t="shared" si="65"/>
        <v>5.732117374891017E-4</v>
      </c>
      <c r="J559" s="31">
        <f t="shared" si="66"/>
        <v>2.2992996934468414E-4</v>
      </c>
      <c r="K559" s="36" t="str">
        <f>IFERROR(VLOOKUP(Datos!E559,Electos!$A$4:$B$158,2,FALSE),"-.-")</f>
        <v>-.-</v>
      </c>
      <c r="L559" s="34" t="str">
        <f t="shared" si="67"/>
        <v/>
      </c>
      <c r="M559" s="34" t="str">
        <f t="shared" si="68"/>
        <v/>
      </c>
      <c r="N559" s="28"/>
      <c r="O559" s="28"/>
      <c r="P559" s="30" t="str">
        <f t="shared" si="69"/>
        <v/>
      </c>
      <c r="Q559" s="39"/>
    </row>
    <row r="560" spans="1:17" x14ac:dyDescent="0.2">
      <c r="A560" s="27">
        <v>555</v>
      </c>
      <c r="B560" s="28" t="s">
        <v>166</v>
      </c>
      <c r="C560" s="28" t="s">
        <v>257</v>
      </c>
      <c r="D560" s="28" t="s">
        <v>9</v>
      </c>
      <c r="E560" s="28" t="s">
        <v>676</v>
      </c>
      <c r="F560" s="30">
        <v>3407</v>
      </c>
      <c r="G560" s="30">
        <v>199214</v>
      </c>
      <c r="H560" s="31">
        <f t="shared" si="64"/>
        <v>1.7102211691949361E-2</v>
      </c>
      <c r="I560" s="31">
        <f t="shared" si="65"/>
        <v>5.7003280491108271E-4</v>
      </c>
      <c r="J560" s="31">
        <f t="shared" si="66"/>
        <v>2.2865481773419116E-4</v>
      </c>
      <c r="K560" s="36" t="str">
        <f>IFERROR(VLOOKUP(Datos!E560,Electos!$A$4:$B$158,2,FALSE),"-.-")</f>
        <v>-.-</v>
      </c>
      <c r="L560" s="34" t="str">
        <f t="shared" si="67"/>
        <v/>
      </c>
      <c r="M560" s="34" t="str">
        <f t="shared" si="68"/>
        <v/>
      </c>
      <c r="N560" s="28"/>
      <c r="O560" s="28"/>
      <c r="P560" s="30" t="str">
        <f t="shared" si="69"/>
        <v/>
      </c>
      <c r="Q560" s="39"/>
    </row>
    <row r="561" spans="1:17" x14ac:dyDescent="0.2">
      <c r="A561" s="27">
        <v>556</v>
      </c>
      <c r="B561" s="28" t="s">
        <v>155</v>
      </c>
      <c r="C561" s="28" t="s">
        <v>669</v>
      </c>
      <c r="D561" s="28" t="s">
        <v>9</v>
      </c>
      <c r="E561" s="28" t="s">
        <v>677</v>
      </c>
      <c r="F561" s="30">
        <v>3406</v>
      </c>
      <c r="G561" s="30">
        <v>97995</v>
      </c>
      <c r="H561" s="31">
        <f t="shared" si="64"/>
        <v>3.4756875350783201E-2</v>
      </c>
      <c r="I561" s="31">
        <f t="shared" si="65"/>
        <v>5.6986549267013442E-4</v>
      </c>
      <c r="J561" s="31">
        <f t="shared" si="66"/>
        <v>2.2858770449153364E-4</v>
      </c>
      <c r="K561" s="36" t="str">
        <f>IFERROR(VLOOKUP(Datos!E561,Electos!$A$4:$B$158,2,FALSE),"-.-")</f>
        <v>-.-</v>
      </c>
      <c r="L561" s="34" t="str">
        <f t="shared" si="67"/>
        <v/>
      </c>
      <c r="M561" s="34" t="str">
        <f t="shared" si="68"/>
        <v/>
      </c>
      <c r="N561" s="28"/>
      <c r="O561" s="28"/>
      <c r="P561" s="30" t="str">
        <f t="shared" si="69"/>
        <v/>
      </c>
      <c r="Q561" s="39"/>
    </row>
    <row r="562" spans="1:17" x14ac:dyDescent="0.2">
      <c r="A562" s="27">
        <v>557</v>
      </c>
      <c r="B562" s="28" t="s">
        <v>63</v>
      </c>
      <c r="C562" s="28" t="s">
        <v>8</v>
      </c>
      <c r="D562" s="28" t="s">
        <v>9</v>
      </c>
      <c r="E562" s="28" t="s">
        <v>678</v>
      </c>
      <c r="F562" s="30">
        <v>3405</v>
      </c>
      <c r="G562" s="30">
        <v>113669</v>
      </c>
      <c r="H562" s="31">
        <f t="shared" si="64"/>
        <v>2.9955396810036158E-2</v>
      </c>
      <c r="I562" s="31">
        <f t="shared" si="65"/>
        <v>5.6969818042918602E-4</v>
      </c>
      <c r="J562" s="31">
        <f t="shared" si="66"/>
        <v>2.285205912488761E-4</v>
      </c>
      <c r="K562" s="36" t="str">
        <f>IFERROR(VLOOKUP(Datos!E562,Electos!$A$4:$B$158,2,FALSE),"-.-")</f>
        <v>-.-</v>
      </c>
      <c r="L562" s="34" t="str">
        <f t="shared" si="67"/>
        <v/>
      </c>
      <c r="M562" s="34" t="str">
        <f t="shared" si="68"/>
        <v/>
      </c>
      <c r="N562" s="28"/>
      <c r="O562" s="28"/>
      <c r="P562" s="30" t="str">
        <f t="shared" si="69"/>
        <v/>
      </c>
      <c r="Q562" s="39"/>
    </row>
    <row r="563" spans="1:17" x14ac:dyDescent="0.2">
      <c r="A563" s="27">
        <v>558</v>
      </c>
      <c r="B563" s="28" t="s">
        <v>540</v>
      </c>
      <c r="C563" s="28" t="s">
        <v>12</v>
      </c>
      <c r="D563" s="28" t="s">
        <v>28</v>
      </c>
      <c r="E563" s="28" t="s">
        <v>679</v>
      </c>
      <c r="F563" s="30">
        <v>3404</v>
      </c>
      <c r="G563" s="30">
        <v>37272</v>
      </c>
      <c r="H563" s="31">
        <f t="shared" si="64"/>
        <v>9.1328611289976394E-2</v>
      </c>
      <c r="I563" s="32">
        <f t="shared" si="65"/>
        <v>5.6953086818823761E-4</v>
      </c>
      <c r="J563" s="32">
        <f t="shared" si="66"/>
        <v>2.2845347800621858E-4</v>
      </c>
      <c r="K563" s="33" t="str">
        <f>IFERROR(VLOOKUP(Datos!E563,Electos!$A$4:$B$158,2,FALSE),"-.-")</f>
        <v>Electo CC</v>
      </c>
      <c r="L563" s="34">
        <f t="shared" si="67"/>
        <v>5.6953086818823761E-4</v>
      </c>
      <c r="M563" s="34">
        <f t="shared" si="68"/>
        <v>2.2845347800621858E-4</v>
      </c>
      <c r="N563" s="28"/>
      <c r="O563" s="28"/>
      <c r="P563" s="30">
        <f t="shared" si="69"/>
        <v>3404</v>
      </c>
      <c r="Q563" s="39"/>
    </row>
    <row r="564" spans="1:17" x14ac:dyDescent="0.2">
      <c r="A564" s="27">
        <v>559</v>
      </c>
      <c r="B564" s="28" t="s">
        <v>77</v>
      </c>
      <c r="C564" s="28" t="s">
        <v>153</v>
      </c>
      <c r="D564" s="28" t="s">
        <v>9</v>
      </c>
      <c r="E564" s="28" t="s">
        <v>680</v>
      </c>
      <c r="F564" s="30">
        <v>3394</v>
      </c>
      <c r="G564" s="30">
        <v>330364</v>
      </c>
      <c r="H564" s="31">
        <f t="shared" si="64"/>
        <v>1.0273516484847017E-2</v>
      </c>
      <c r="I564" s="31">
        <f t="shared" si="65"/>
        <v>5.6785774577875403E-4</v>
      </c>
      <c r="J564" s="31">
        <f t="shared" si="66"/>
        <v>2.2778234557964332E-4</v>
      </c>
      <c r="K564" s="36" t="str">
        <f>IFERROR(VLOOKUP(Datos!E564,Electos!$A$4:$B$158,2,FALSE),"-.-")</f>
        <v>-.-</v>
      </c>
      <c r="L564" s="34" t="str">
        <f t="shared" si="67"/>
        <v/>
      </c>
      <c r="M564" s="34" t="str">
        <f t="shared" si="68"/>
        <v/>
      </c>
      <c r="N564" s="28"/>
      <c r="O564" s="28"/>
      <c r="P564" s="30" t="str">
        <f t="shared" si="69"/>
        <v/>
      </c>
      <c r="Q564" s="39"/>
    </row>
    <row r="565" spans="1:17" x14ac:dyDescent="0.2">
      <c r="A565" s="27">
        <v>560</v>
      </c>
      <c r="B565" s="28" t="s">
        <v>40</v>
      </c>
      <c r="C565" s="28" t="s">
        <v>295</v>
      </c>
      <c r="D565" s="28" t="s">
        <v>9</v>
      </c>
      <c r="E565" s="28" t="s">
        <v>682</v>
      </c>
      <c r="F565" s="30">
        <v>3388</v>
      </c>
      <c r="G565" s="30">
        <v>254011</v>
      </c>
      <c r="H565" s="31">
        <f t="shared" si="64"/>
        <v>1.3338005047025522E-2</v>
      </c>
      <c r="I565" s="31">
        <f t="shared" si="65"/>
        <v>5.6685387233306383E-4</v>
      </c>
      <c r="J565" s="31">
        <f t="shared" si="66"/>
        <v>2.2737966612369816E-4</v>
      </c>
      <c r="K565" s="36" t="str">
        <f>IFERROR(VLOOKUP(Datos!E566,Electos!$A$4:$B$158,2,FALSE),"-.-")</f>
        <v>-.-</v>
      </c>
      <c r="L565" s="34" t="str">
        <f t="shared" si="67"/>
        <v/>
      </c>
      <c r="M565" s="34" t="str">
        <f t="shared" si="68"/>
        <v/>
      </c>
      <c r="N565" s="28"/>
      <c r="O565" s="28"/>
      <c r="P565" s="30" t="str">
        <f t="shared" si="69"/>
        <v/>
      </c>
      <c r="Q565" s="39"/>
    </row>
    <row r="566" spans="1:17" x14ac:dyDescent="0.2">
      <c r="A566" s="27">
        <v>561</v>
      </c>
      <c r="B566" s="28" t="s">
        <v>69</v>
      </c>
      <c r="C566" s="28" t="s">
        <v>8</v>
      </c>
      <c r="D566" s="28" t="s">
        <v>26</v>
      </c>
      <c r="E566" s="28" t="s">
        <v>681</v>
      </c>
      <c r="F566" s="30">
        <v>3388</v>
      </c>
      <c r="G566" s="30">
        <v>360232</v>
      </c>
      <c r="H566" s="31">
        <f t="shared" si="64"/>
        <v>9.4050500788380818E-3</v>
      </c>
      <c r="I566" s="31">
        <f t="shared" si="65"/>
        <v>5.6685387233306383E-4</v>
      </c>
      <c r="J566" s="31">
        <f t="shared" si="66"/>
        <v>2.2737966612369816E-4</v>
      </c>
      <c r="K566" s="36" t="str">
        <f>IFERROR(VLOOKUP(Datos!E565,Electos!$A$4:$B$158,2,FALSE),"-.-")</f>
        <v>-.-</v>
      </c>
      <c r="L566" s="34" t="str">
        <f t="shared" si="67"/>
        <v/>
      </c>
      <c r="M566" s="34" t="str">
        <f t="shared" si="68"/>
        <v/>
      </c>
      <c r="N566" s="28"/>
      <c r="O566" s="28"/>
      <c r="P566" s="30" t="str">
        <f t="shared" si="69"/>
        <v/>
      </c>
      <c r="Q566" s="39"/>
    </row>
    <row r="567" spans="1:17" x14ac:dyDescent="0.2">
      <c r="A567" s="27">
        <v>562</v>
      </c>
      <c r="B567" s="28" t="s">
        <v>69</v>
      </c>
      <c r="C567" s="28" t="s">
        <v>288</v>
      </c>
      <c r="D567" s="28" t="s">
        <v>9</v>
      </c>
      <c r="E567" s="28" t="s">
        <v>683</v>
      </c>
      <c r="F567" s="30">
        <v>3387</v>
      </c>
      <c r="G567" s="30">
        <v>360232</v>
      </c>
      <c r="H567" s="31">
        <f t="shared" si="64"/>
        <v>9.4022740900308686E-3</v>
      </c>
      <c r="I567" s="31">
        <f t="shared" si="65"/>
        <v>5.6668656009211543E-4</v>
      </c>
      <c r="J567" s="31">
        <f t="shared" si="66"/>
        <v>2.2731255288104064E-4</v>
      </c>
      <c r="K567" s="36" t="str">
        <f>IFERROR(VLOOKUP(Datos!E567,Electos!$A$4:$B$158,2,FALSE),"-.-")</f>
        <v>-.-</v>
      </c>
      <c r="L567" s="34" t="str">
        <f t="shared" si="67"/>
        <v/>
      </c>
      <c r="M567" s="34" t="str">
        <f t="shared" si="68"/>
        <v/>
      </c>
      <c r="N567" s="28"/>
      <c r="O567" s="28"/>
      <c r="P567" s="30" t="str">
        <f t="shared" si="69"/>
        <v/>
      </c>
      <c r="Q567" s="39"/>
    </row>
    <row r="568" spans="1:17" x14ac:dyDescent="0.2">
      <c r="A568" s="27">
        <v>563</v>
      </c>
      <c r="B568" s="28" t="s">
        <v>16</v>
      </c>
      <c r="C568" s="28" t="s">
        <v>12</v>
      </c>
      <c r="D568" s="28" t="s">
        <v>9</v>
      </c>
      <c r="E568" s="28" t="s">
        <v>684</v>
      </c>
      <c r="F568" s="30">
        <v>3385</v>
      </c>
      <c r="G568" s="30">
        <v>387832</v>
      </c>
      <c r="H568" s="31">
        <f t="shared" si="64"/>
        <v>8.7280059407165989E-3</v>
      </c>
      <c r="I568" s="31">
        <f t="shared" si="65"/>
        <v>5.6635193561021873E-4</v>
      </c>
      <c r="J568" s="31">
        <f t="shared" si="66"/>
        <v>2.2717832639572558E-4</v>
      </c>
      <c r="K568" s="36" t="str">
        <f>IFERROR(VLOOKUP(Datos!E568,Electos!$A$4:$B$158,2,FALSE),"-.-")</f>
        <v>-.-</v>
      </c>
      <c r="L568" s="34" t="str">
        <f t="shared" si="67"/>
        <v/>
      </c>
      <c r="M568" s="34" t="str">
        <f t="shared" si="68"/>
        <v/>
      </c>
      <c r="N568" s="28"/>
      <c r="O568" s="28"/>
      <c r="P568" s="30" t="str">
        <f t="shared" si="69"/>
        <v/>
      </c>
      <c r="Q568" s="39"/>
    </row>
    <row r="569" spans="1:17" x14ac:dyDescent="0.2">
      <c r="A569" s="27">
        <v>564</v>
      </c>
      <c r="B569" s="28" t="s">
        <v>86</v>
      </c>
      <c r="C569" s="28" t="s">
        <v>226</v>
      </c>
      <c r="D569" s="28" t="s">
        <v>9</v>
      </c>
      <c r="E569" s="28" t="s">
        <v>686</v>
      </c>
      <c r="F569" s="30">
        <v>3382</v>
      </c>
      <c r="G569" s="30">
        <v>199058</v>
      </c>
      <c r="H569" s="31">
        <f t="shared" si="64"/>
        <v>1.699002300836942E-2</v>
      </c>
      <c r="I569" s="31">
        <f t="shared" si="65"/>
        <v>5.6584999888737364E-4</v>
      </c>
      <c r="J569" s="31">
        <f t="shared" si="66"/>
        <v>2.26976986667753E-4</v>
      </c>
      <c r="K569" s="36" t="str">
        <f>IFERROR(VLOOKUP(Datos!E570,Electos!$A$4:$B$158,2,FALSE),"-.-")</f>
        <v>-.-</v>
      </c>
      <c r="L569" s="34" t="str">
        <f t="shared" si="67"/>
        <v/>
      </c>
      <c r="M569" s="34" t="str">
        <f t="shared" si="68"/>
        <v/>
      </c>
      <c r="N569" s="28"/>
      <c r="O569" s="28"/>
      <c r="P569" s="30" t="str">
        <f t="shared" si="69"/>
        <v/>
      </c>
      <c r="Q569" s="39"/>
    </row>
    <row r="570" spans="1:17" x14ac:dyDescent="0.2">
      <c r="A570" s="27">
        <v>565</v>
      </c>
      <c r="B570" s="28" t="s">
        <v>77</v>
      </c>
      <c r="C570" s="28" t="s">
        <v>243</v>
      </c>
      <c r="D570" s="28" t="s">
        <v>243</v>
      </c>
      <c r="E570" s="28" t="s">
        <v>685</v>
      </c>
      <c r="F570" s="30">
        <v>3382</v>
      </c>
      <c r="G570" s="30">
        <v>330364</v>
      </c>
      <c r="H570" s="31">
        <f t="shared" si="64"/>
        <v>1.0237192914482208E-2</v>
      </c>
      <c r="I570" s="31">
        <f t="shared" si="65"/>
        <v>5.6584999888737364E-4</v>
      </c>
      <c r="J570" s="31">
        <f t="shared" si="66"/>
        <v>2.26976986667753E-4</v>
      </c>
      <c r="K570" s="36" t="str">
        <f>IFERROR(VLOOKUP(Datos!E569,Electos!$A$4:$B$158,2,FALSE),"-.-")</f>
        <v>-.-</v>
      </c>
      <c r="L570" s="34" t="str">
        <f t="shared" si="67"/>
        <v/>
      </c>
      <c r="M570" s="34" t="str">
        <f t="shared" si="68"/>
        <v/>
      </c>
      <c r="N570" s="28"/>
      <c r="O570" s="28"/>
      <c r="P570" s="30" t="str">
        <f t="shared" si="69"/>
        <v/>
      </c>
      <c r="Q570" s="39"/>
    </row>
    <row r="571" spans="1:17" x14ac:dyDescent="0.2">
      <c r="A571" s="27">
        <v>566</v>
      </c>
      <c r="B571" s="28" t="s">
        <v>316</v>
      </c>
      <c r="C571" s="28" t="s">
        <v>9</v>
      </c>
      <c r="D571" s="28" t="s">
        <v>9</v>
      </c>
      <c r="E571" s="28" t="s">
        <v>687</v>
      </c>
      <c r="F571" s="30">
        <v>3381</v>
      </c>
      <c r="G571" s="30">
        <v>61389</v>
      </c>
      <c r="H571" s="31">
        <f t="shared" si="64"/>
        <v>5.5075013438889701E-2</v>
      </c>
      <c r="I571" s="31">
        <f t="shared" si="65"/>
        <v>5.6568268664642523E-4</v>
      </c>
      <c r="J571" s="31">
        <f t="shared" si="66"/>
        <v>2.2690987342509548E-4</v>
      </c>
      <c r="K571" s="36" t="str">
        <f>IFERROR(VLOOKUP(Datos!E571,Electos!$A$4:$B$158,2,FALSE),"-.-")</f>
        <v>-.-</v>
      </c>
      <c r="L571" s="34" t="str">
        <f t="shared" si="67"/>
        <v/>
      </c>
      <c r="M571" s="34" t="str">
        <f t="shared" si="68"/>
        <v/>
      </c>
      <c r="N571" s="28"/>
      <c r="O571" s="28"/>
      <c r="P571" s="30" t="str">
        <f t="shared" si="69"/>
        <v/>
      </c>
      <c r="Q571" s="39"/>
    </row>
    <row r="572" spans="1:17" x14ac:dyDescent="0.2">
      <c r="A572" s="27">
        <v>567</v>
      </c>
      <c r="B572" s="28" t="s">
        <v>44</v>
      </c>
      <c r="C572" s="28" t="s">
        <v>45</v>
      </c>
      <c r="D572" s="28" t="s">
        <v>9</v>
      </c>
      <c r="E572" s="28" t="s">
        <v>688</v>
      </c>
      <c r="F572" s="30">
        <v>3376</v>
      </c>
      <c r="G572" s="30">
        <v>248286</v>
      </c>
      <c r="H572" s="31">
        <f t="shared" si="64"/>
        <v>1.3597222557856664E-2</v>
      </c>
      <c r="I572" s="31">
        <f t="shared" si="65"/>
        <v>5.6484612544168344E-4</v>
      </c>
      <c r="J572" s="31">
        <f t="shared" si="66"/>
        <v>2.2657430721180786E-4</v>
      </c>
      <c r="K572" s="36" t="str">
        <f>IFERROR(VLOOKUP(Datos!E572,Electos!$A$4:$B$158,2,FALSE),"-.-")</f>
        <v>-.-</v>
      </c>
      <c r="L572" s="34" t="str">
        <f t="shared" si="67"/>
        <v/>
      </c>
      <c r="M572" s="34" t="str">
        <f t="shared" si="68"/>
        <v/>
      </c>
      <c r="N572" s="28"/>
      <c r="O572" s="28"/>
      <c r="P572" s="30" t="str">
        <f t="shared" si="69"/>
        <v/>
      </c>
      <c r="Q572" s="39"/>
    </row>
    <row r="573" spans="1:17" x14ac:dyDescent="0.2">
      <c r="A573" s="27">
        <v>568</v>
      </c>
      <c r="B573" s="28" t="s">
        <v>11</v>
      </c>
      <c r="C573" s="28" t="s">
        <v>119</v>
      </c>
      <c r="D573" s="28" t="s">
        <v>9</v>
      </c>
      <c r="E573" s="28" t="s">
        <v>689</v>
      </c>
      <c r="F573" s="30">
        <v>3371</v>
      </c>
      <c r="G573" s="30">
        <v>393755</v>
      </c>
      <c r="H573" s="31">
        <f t="shared" si="64"/>
        <v>8.5611611281126588E-3</v>
      </c>
      <c r="I573" s="31">
        <f t="shared" si="65"/>
        <v>5.6400956423694154E-4</v>
      </c>
      <c r="J573" s="31">
        <f t="shared" si="66"/>
        <v>2.2623874099852022E-4</v>
      </c>
      <c r="K573" s="36" t="str">
        <f>IFERROR(VLOOKUP(Datos!E573,Electos!$A$4:$B$158,2,FALSE),"-.-")</f>
        <v>-.-</v>
      </c>
      <c r="L573" s="34" t="str">
        <f t="shared" si="67"/>
        <v/>
      </c>
      <c r="M573" s="34" t="str">
        <f t="shared" si="68"/>
        <v/>
      </c>
      <c r="N573" s="28"/>
      <c r="O573" s="28"/>
      <c r="P573" s="30" t="str">
        <f t="shared" si="69"/>
        <v/>
      </c>
      <c r="Q573" s="39"/>
    </row>
    <row r="574" spans="1:17" x14ac:dyDescent="0.2">
      <c r="A574" s="27">
        <v>569</v>
      </c>
      <c r="B574" s="28" t="s">
        <v>30</v>
      </c>
      <c r="C574" s="28" t="s">
        <v>8</v>
      </c>
      <c r="D574" s="28" t="s">
        <v>124</v>
      </c>
      <c r="E574" s="28" t="s">
        <v>690</v>
      </c>
      <c r="F574" s="30">
        <v>3361</v>
      </c>
      <c r="G574" s="30">
        <v>242068</v>
      </c>
      <c r="H574" s="31">
        <f t="shared" si="64"/>
        <v>1.388452831435795E-2</v>
      </c>
      <c r="I574" s="31">
        <f t="shared" si="65"/>
        <v>5.6233644182745795E-4</v>
      </c>
      <c r="J574" s="31">
        <f t="shared" si="66"/>
        <v>2.2556760857194496E-4</v>
      </c>
      <c r="K574" s="36" t="str">
        <f>IFERROR(VLOOKUP(Datos!E574,Electos!$A$4:$B$158,2,FALSE),"-.-")</f>
        <v>-.-</v>
      </c>
      <c r="L574" s="34" t="str">
        <f t="shared" si="67"/>
        <v/>
      </c>
      <c r="M574" s="34" t="str">
        <f t="shared" si="68"/>
        <v/>
      </c>
      <c r="N574" s="28"/>
      <c r="O574" s="28"/>
      <c r="P574" s="30" t="str">
        <f t="shared" si="69"/>
        <v/>
      </c>
      <c r="Q574" s="39"/>
    </row>
    <row r="575" spans="1:17" x14ac:dyDescent="0.2">
      <c r="A575" s="27">
        <v>570</v>
      </c>
      <c r="B575" s="28" t="s">
        <v>77</v>
      </c>
      <c r="C575" s="28" t="s">
        <v>187</v>
      </c>
      <c r="D575" s="28" t="s">
        <v>9</v>
      </c>
      <c r="E575" s="28" t="s">
        <v>691</v>
      </c>
      <c r="F575" s="30">
        <v>3359</v>
      </c>
      <c r="G575" s="30">
        <v>330364</v>
      </c>
      <c r="H575" s="31">
        <f t="shared" si="64"/>
        <v>1.0167572737949656E-2</v>
      </c>
      <c r="I575" s="31">
        <f t="shared" si="65"/>
        <v>5.6200181734556115E-4</v>
      </c>
      <c r="J575" s="31">
        <f t="shared" si="66"/>
        <v>2.2543338208662989E-4</v>
      </c>
      <c r="K575" s="36" t="str">
        <f>IFERROR(VLOOKUP(Datos!E575,Electos!$A$4:$B$158,2,FALSE),"-.-")</f>
        <v>-.-</v>
      </c>
      <c r="L575" s="34" t="str">
        <f t="shared" si="67"/>
        <v/>
      </c>
      <c r="M575" s="34" t="str">
        <f t="shared" si="68"/>
        <v/>
      </c>
      <c r="N575" s="28"/>
      <c r="O575" s="28"/>
      <c r="P575" s="30" t="str">
        <f t="shared" si="69"/>
        <v/>
      </c>
      <c r="Q575" s="39"/>
    </row>
    <row r="576" spans="1:17" x14ac:dyDescent="0.2">
      <c r="A576" s="27">
        <v>571</v>
      </c>
      <c r="B576" s="28" t="s">
        <v>7</v>
      </c>
      <c r="C576" s="28" t="s">
        <v>8</v>
      </c>
      <c r="D576" s="28" t="s">
        <v>9</v>
      </c>
      <c r="E576" s="28" t="s">
        <v>692</v>
      </c>
      <c r="F576" s="30">
        <v>3356</v>
      </c>
      <c r="G576" s="30">
        <v>474183</v>
      </c>
      <c r="H576" s="31">
        <f t="shared" si="64"/>
        <v>7.0774363484140089E-3</v>
      </c>
      <c r="I576" s="31">
        <f t="shared" si="65"/>
        <v>5.6149988062271605E-4</v>
      </c>
      <c r="J576" s="31">
        <f t="shared" si="66"/>
        <v>2.2523204235865734E-4</v>
      </c>
      <c r="K576" s="36" t="str">
        <f>IFERROR(VLOOKUP(Datos!E576,Electos!$A$4:$B$158,2,FALSE),"-.-")</f>
        <v>-.-</v>
      </c>
      <c r="L576" s="34" t="str">
        <f t="shared" si="67"/>
        <v/>
      </c>
      <c r="M576" s="34" t="str">
        <f t="shared" si="68"/>
        <v/>
      </c>
      <c r="N576" s="28"/>
      <c r="O576" s="28"/>
      <c r="P576" s="30" t="str">
        <f t="shared" si="69"/>
        <v/>
      </c>
      <c r="Q576" s="39"/>
    </row>
    <row r="577" spans="1:17" x14ac:dyDescent="0.2">
      <c r="A577" s="27">
        <v>572</v>
      </c>
      <c r="B577" s="28" t="s">
        <v>25</v>
      </c>
      <c r="C577" s="28" t="s">
        <v>243</v>
      </c>
      <c r="D577" s="28" t="s">
        <v>243</v>
      </c>
      <c r="E577" s="28" t="s">
        <v>693</v>
      </c>
      <c r="F577" s="30">
        <v>3355</v>
      </c>
      <c r="G577" s="30">
        <v>324466</v>
      </c>
      <c r="H577" s="31">
        <f t="shared" si="64"/>
        <v>1.0340066447640123E-2</v>
      </c>
      <c r="I577" s="31">
        <f t="shared" si="65"/>
        <v>5.6133256838176776E-4</v>
      </c>
      <c r="J577" s="31">
        <f t="shared" si="66"/>
        <v>2.251649291159998E-4</v>
      </c>
      <c r="K577" s="36" t="str">
        <f>IFERROR(VLOOKUP(Datos!E577,Electos!$A$4:$B$158,2,FALSE),"-.-")</f>
        <v>-.-</v>
      </c>
      <c r="L577" s="34" t="str">
        <f t="shared" si="67"/>
        <v/>
      </c>
      <c r="M577" s="34" t="str">
        <f t="shared" si="68"/>
        <v/>
      </c>
      <c r="N577" s="28"/>
      <c r="O577" s="28"/>
      <c r="P577" s="30" t="str">
        <f t="shared" si="69"/>
        <v/>
      </c>
      <c r="Q577" s="39"/>
    </row>
    <row r="578" spans="1:17" x14ac:dyDescent="0.2">
      <c r="A578" s="27">
        <v>573</v>
      </c>
      <c r="B578" s="28" t="s">
        <v>166</v>
      </c>
      <c r="C578" s="28" t="s">
        <v>257</v>
      </c>
      <c r="D578" s="28" t="s">
        <v>9</v>
      </c>
      <c r="E578" s="28" t="s">
        <v>694</v>
      </c>
      <c r="F578" s="30">
        <v>3326</v>
      </c>
      <c r="G578" s="30">
        <v>199214</v>
      </c>
      <c r="H578" s="31">
        <f t="shared" si="64"/>
        <v>1.6695613762084994E-2</v>
      </c>
      <c r="I578" s="31">
        <f t="shared" si="65"/>
        <v>5.5648051339426507E-4</v>
      </c>
      <c r="J578" s="31">
        <f t="shared" si="66"/>
        <v>2.2321864507893156E-4</v>
      </c>
      <c r="K578" s="36" t="str">
        <f>IFERROR(VLOOKUP(Datos!E578,Electos!$A$4:$B$158,2,FALSE),"-.-")</f>
        <v>-.-</v>
      </c>
      <c r="L578" s="34" t="str">
        <f t="shared" si="67"/>
        <v/>
      </c>
      <c r="M578" s="34" t="str">
        <f t="shared" si="68"/>
        <v/>
      </c>
      <c r="N578" s="28"/>
      <c r="O578" s="28"/>
      <c r="P578" s="30" t="str">
        <f t="shared" si="69"/>
        <v/>
      </c>
      <c r="Q578" s="39"/>
    </row>
    <row r="579" spans="1:17" x14ac:dyDescent="0.2">
      <c r="A579" s="27">
        <v>574</v>
      </c>
      <c r="B579" s="28" t="s">
        <v>11</v>
      </c>
      <c r="C579" s="28" t="s">
        <v>243</v>
      </c>
      <c r="D579" s="28" t="s">
        <v>243</v>
      </c>
      <c r="E579" s="28" t="s">
        <v>695</v>
      </c>
      <c r="F579" s="30">
        <v>3313</v>
      </c>
      <c r="G579" s="30">
        <v>393755</v>
      </c>
      <c r="H579" s="31">
        <f t="shared" si="64"/>
        <v>8.4138614112836668E-3</v>
      </c>
      <c r="I579" s="31">
        <f t="shared" si="65"/>
        <v>5.5430545426193639E-4</v>
      </c>
      <c r="J579" s="31">
        <f t="shared" si="66"/>
        <v>2.2234617292438372E-4</v>
      </c>
      <c r="K579" s="36" t="str">
        <f>IFERROR(VLOOKUP(Datos!E579,Electos!$A$4:$B$158,2,FALSE),"-.-")</f>
        <v>-.-</v>
      </c>
      <c r="L579" s="34" t="str">
        <f t="shared" si="67"/>
        <v/>
      </c>
      <c r="M579" s="34" t="str">
        <f t="shared" si="68"/>
        <v/>
      </c>
      <c r="N579" s="28"/>
      <c r="O579" s="28"/>
      <c r="P579" s="30" t="str">
        <f t="shared" si="69"/>
        <v/>
      </c>
      <c r="Q579" s="39"/>
    </row>
    <row r="580" spans="1:17" x14ac:dyDescent="0.2">
      <c r="A580" s="27">
        <v>575</v>
      </c>
      <c r="B580" s="28" t="s">
        <v>30</v>
      </c>
      <c r="C580" s="28" t="s">
        <v>31</v>
      </c>
      <c r="D580" s="28" t="s">
        <v>9</v>
      </c>
      <c r="E580" s="28" t="s">
        <v>696</v>
      </c>
      <c r="F580" s="30">
        <v>3313</v>
      </c>
      <c r="G580" s="30">
        <v>242068</v>
      </c>
      <c r="H580" s="31">
        <f t="shared" si="64"/>
        <v>1.3686236925161525E-2</v>
      </c>
      <c r="I580" s="31">
        <f t="shared" si="65"/>
        <v>5.5430545426193639E-4</v>
      </c>
      <c r="J580" s="31">
        <f t="shared" si="66"/>
        <v>2.2234617292438372E-4</v>
      </c>
      <c r="K580" s="36" t="str">
        <f>IFERROR(VLOOKUP(Datos!E580,Electos!$A$4:$B$158,2,FALSE),"-.-")</f>
        <v>-.-</v>
      </c>
      <c r="L580" s="34" t="str">
        <f t="shared" si="67"/>
        <v/>
      </c>
      <c r="M580" s="34" t="str">
        <f t="shared" si="68"/>
        <v/>
      </c>
      <c r="N580" s="28"/>
      <c r="O580" s="28"/>
      <c r="P580" s="30" t="str">
        <f t="shared" si="69"/>
        <v/>
      </c>
      <c r="Q580" s="39"/>
    </row>
    <row r="581" spans="1:17" x14ac:dyDescent="0.2">
      <c r="A581" s="27">
        <v>576</v>
      </c>
      <c r="B581" s="28" t="s">
        <v>86</v>
      </c>
      <c r="C581" s="28" t="s">
        <v>31</v>
      </c>
      <c r="D581" s="28" t="s">
        <v>117</v>
      </c>
      <c r="E581" s="28" t="s">
        <v>697</v>
      </c>
      <c r="F581" s="30">
        <v>3304</v>
      </c>
      <c r="G581" s="30">
        <v>199058</v>
      </c>
      <c r="H581" s="31">
        <f t="shared" si="64"/>
        <v>1.6598177415627607E-2</v>
      </c>
      <c r="I581" s="31">
        <f t="shared" si="65"/>
        <v>5.527996440934011E-4</v>
      </c>
      <c r="J581" s="31">
        <f t="shared" si="66"/>
        <v>2.2174215374046597E-4</v>
      </c>
      <c r="K581" s="36" t="str">
        <f>IFERROR(VLOOKUP(Datos!E581,Electos!$A$4:$B$158,2,FALSE),"-.-")</f>
        <v>-.-</v>
      </c>
      <c r="L581" s="34" t="str">
        <f t="shared" si="67"/>
        <v/>
      </c>
      <c r="M581" s="34" t="str">
        <f t="shared" si="68"/>
        <v/>
      </c>
      <c r="N581" s="28"/>
      <c r="O581" s="28"/>
      <c r="P581" s="30" t="str">
        <f t="shared" si="69"/>
        <v/>
      </c>
      <c r="Q581" s="39"/>
    </row>
    <row r="582" spans="1:17" x14ac:dyDescent="0.2">
      <c r="A582" s="27">
        <v>577</v>
      </c>
      <c r="B582" s="28" t="s">
        <v>111</v>
      </c>
      <c r="C582" s="28" t="s">
        <v>180</v>
      </c>
      <c r="D582" s="28" t="s">
        <v>9</v>
      </c>
      <c r="E582" s="28" t="s">
        <v>698</v>
      </c>
      <c r="F582" s="30">
        <v>3278</v>
      </c>
      <c r="G582" s="30">
        <v>154577</v>
      </c>
      <c r="H582" s="31">
        <f t="shared" ref="H582:H645" si="70">F582/G582</f>
        <v>2.1206259663468691E-2</v>
      </c>
      <c r="I582" s="31">
        <f t="shared" ref="I582:I645" si="71">F582/$I$5</f>
        <v>5.4844952582874351E-4</v>
      </c>
      <c r="J582" s="31">
        <f t="shared" ref="J582:J645" si="72">F582/$J$5</f>
        <v>2.1999720943137029E-4</v>
      </c>
      <c r="K582" s="36" t="str">
        <f>IFERROR(VLOOKUP(Datos!E582,Electos!$A$4:$B$158,2,FALSE),"-.-")</f>
        <v>-.-</v>
      </c>
      <c r="L582" s="34" t="str">
        <f t="shared" ref="L582:L645" si="73">IF(K582="Electo CC",I582,"")</f>
        <v/>
      </c>
      <c r="M582" s="34" t="str">
        <f t="shared" ref="M582:M645" si="74">IF(K582="Electo CC",J582,"")</f>
        <v/>
      </c>
      <c r="N582" s="28"/>
      <c r="O582" s="28"/>
      <c r="P582" s="30" t="str">
        <f t="shared" ref="P582:P645" si="75">IF(K582="Electo CC",F582,"")</f>
        <v/>
      </c>
      <c r="Q582" s="39"/>
    </row>
    <row r="583" spans="1:17" x14ac:dyDescent="0.2">
      <c r="A583" s="27">
        <v>578</v>
      </c>
      <c r="B583" s="28" t="s">
        <v>30</v>
      </c>
      <c r="C583" s="28" t="s">
        <v>496</v>
      </c>
      <c r="D583" s="28" t="s">
        <v>496</v>
      </c>
      <c r="E583" s="28" t="s">
        <v>699</v>
      </c>
      <c r="F583" s="30">
        <v>3277</v>
      </c>
      <c r="G583" s="30">
        <v>242068</v>
      </c>
      <c r="H583" s="31">
        <f t="shared" si="70"/>
        <v>1.3537518383264207E-2</v>
      </c>
      <c r="I583" s="31">
        <f t="shared" si="71"/>
        <v>5.4828221358779522E-4</v>
      </c>
      <c r="J583" s="31">
        <f t="shared" si="72"/>
        <v>2.1993009618871277E-4</v>
      </c>
      <c r="K583" s="36" t="str">
        <f>IFERROR(VLOOKUP(Datos!E583,Electos!$A$4:$B$158,2,FALSE),"-.-")</f>
        <v>-.-</v>
      </c>
      <c r="L583" s="34" t="str">
        <f t="shared" si="73"/>
        <v/>
      </c>
      <c r="M583" s="34" t="str">
        <f t="shared" si="74"/>
        <v/>
      </c>
      <c r="N583" s="28"/>
      <c r="O583" s="28"/>
      <c r="P583" s="30" t="str">
        <f t="shared" si="75"/>
        <v/>
      </c>
      <c r="Q583" s="39"/>
    </row>
    <row r="584" spans="1:17" x14ac:dyDescent="0.2">
      <c r="A584" s="27">
        <v>579</v>
      </c>
      <c r="B584" s="28" t="s">
        <v>60</v>
      </c>
      <c r="C584" s="28" t="s">
        <v>8</v>
      </c>
      <c r="D584" s="28" t="s">
        <v>78</v>
      </c>
      <c r="E584" s="28" t="s">
        <v>700</v>
      </c>
      <c r="F584" s="30">
        <v>3275</v>
      </c>
      <c r="G584" s="30">
        <v>166839</v>
      </c>
      <c r="H584" s="31">
        <f t="shared" si="70"/>
        <v>1.962970288721462E-2</v>
      </c>
      <c r="I584" s="31">
        <f t="shared" si="71"/>
        <v>5.4794758910589841E-4</v>
      </c>
      <c r="J584" s="31">
        <f t="shared" si="72"/>
        <v>2.1979586970339771E-4</v>
      </c>
      <c r="K584" s="36" t="str">
        <f>IFERROR(VLOOKUP(Datos!E584,Electos!$A$4:$B$158,2,FALSE),"-.-")</f>
        <v>-.-</v>
      </c>
      <c r="L584" s="34" t="str">
        <f t="shared" si="73"/>
        <v/>
      </c>
      <c r="M584" s="34" t="str">
        <f t="shared" si="74"/>
        <v/>
      </c>
      <c r="N584" s="28"/>
      <c r="O584" s="28"/>
      <c r="P584" s="30" t="str">
        <f t="shared" si="75"/>
        <v/>
      </c>
      <c r="Q584" s="39"/>
    </row>
    <row r="585" spans="1:17" x14ac:dyDescent="0.2">
      <c r="A585" s="27">
        <v>580</v>
      </c>
      <c r="B585" s="28" t="s">
        <v>60</v>
      </c>
      <c r="C585" s="28" t="s">
        <v>191</v>
      </c>
      <c r="D585" s="28" t="s">
        <v>9</v>
      </c>
      <c r="E585" s="28" t="s">
        <v>701</v>
      </c>
      <c r="F585" s="30">
        <v>3266</v>
      </c>
      <c r="G585" s="30">
        <v>166839</v>
      </c>
      <c r="H585" s="31">
        <f t="shared" si="70"/>
        <v>1.957575866553983E-2</v>
      </c>
      <c r="I585" s="31">
        <f t="shared" si="71"/>
        <v>5.4644177893736312E-4</v>
      </c>
      <c r="J585" s="31">
        <f t="shared" si="72"/>
        <v>2.1919185051947999E-4</v>
      </c>
      <c r="K585" s="36" t="str">
        <f>IFERROR(VLOOKUP(Datos!E585,Electos!$A$4:$B$158,2,FALSE),"-.-")</f>
        <v>-.-</v>
      </c>
      <c r="L585" s="34" t="str">
        <f t="shared" si="73"/>
        <v/>
      </c>
      <c r="M585" s="34" t="str">
        <f t="shared" si="74"/>
        <v/>
      </c>
      <c r="N585" s="28"/>
      <c r="O585" s="28"/>
      <c r="P585" s="30" t="str">
        <f t="shared" si="75"/>
        <v/>
      </c>
      <c r="Q585" s="39"/>
    </row>
    <row r="586" spans="1:17" x14ac:dyDescent="0.2">
      <c r="A586" s="27">
        <v>581</v>
      </c>
      <c r="B586" s="28" t="s">
        <v>44</v>
      </c>
      <c r="C586" s="28" t="s">
        <v>370</v>
      </c>
      <c r="D586" s="28" t="s">
        <v>9</v>
      </c>
      <c r="E586" s="28" t="s">
        <v>702</v>
      </c>
      <c r="F586" s="30">
        <v>3265</v>
      </c>
      <c r="G586" s="30">
        <v>248286</v>
      </c>
      <c r="H586" s="31">
        <f t="shared" si="70"/>
        <v>1.315015747968069E-2</v>
      </c>
      <c r="I586" s="31">
        <f t="shared" si="71"/>
        <v>5.4627446669641483E-4</v>
      </c>
      <c r="J586" s="31">
        <f t="shared" si="72"/>
        <v>2.1912473727682245E-4</v>
      </c>
      <c r="K586" s="36" t="str">
        <f>IFERROR(VLOOKUP(Datos!E586,Electos!$A$4:$B$158,2,FALSE),"-.-")</f>
        <v>-.-</v>
      </c>
      <c r="L586" s="34" t="str">
        <f t="shared" si="73"/>
        <v/>
      </c>
      <c r="M586" s="34" t="str">
        <f t="shared" si="74"/>
        <v/>
      </c>
      <c r="N586" s="28"/>
      <c r="O586" s="28"/>
      <c r="P586" s="30" t="str">
        <f t="shared" si="75"/>
        <v/>
      </c>
      <c r="Q586" s="39"/>
    </row>
    <row r="587" spans="1:17" x14ac:dyDescent="0.2">
      <c r="A587" s="27">
        <v>582</v>
      </c>
      <c r="B587" s="28" t="s">
        <v>98</v>
      </c>
      <c r="C587" s="28" t="s">
        <v>703</v>
      </c>
      <c r="D587" s="28" t="s">
        <v>1538</v>
      </c>
      <c r="E587" s="28" t="s">
        <v>703</v>
      </c>
      <c r="F587" s="30">
        <v>3263</v>
      </c>
      <c r="G587" s="30">
        <v>236498</v>
      </c>
      <c r="H587" s="31">
        <f t="shared" si="70"/>
        <v>1.3797156846992363E-2</v>
      </c>
      <c r="I587" s="31">
        <f t="shared" si="71"/>
        <v>5.4593984221451802E-4</v>
      </c>
      <c r="J587" s="31">
        <f t="shared" si="72"/>
        <v>2.1899051079150741E-4</v>
      </c>
      <c r="K587" s="36" t="str">
        <f>IFERROR(VLOOKUP(Datos!E587,Electos!$A$4:$B$158,2,FALSE),"-.-")</f>
        <v>-.-</v>
      </c>
      <c r="L587" s="34" t="str">
        <f t="shared" si="73"/>
        <v/>
      </c>
      <c r="M587" s="34" t="str">
        <f t="shared" si="74"/>
        <v/>
      </c>
      <c r="N587" s="28"/>
      <c r="O587" s="28"/>
      <c r="P587" s="30" t="str">
        <f t="shared" si="75"/>
        <v/>
      </c>
      <c r="Q587" s="39"/>
    </row>
    <row r="588" spans="1:17" x14ac:dyDescent="0.2">
      <c r="A588" s="27">
        <v>583</v>
      </c>
      <c r="B588" s="28" t="s">
        <v>44</v>
      </c>
      <c r="C588" s="28" t="s">
        <v>31</v>
      </c>
      <c r="D588" s="28" t="s">
        <v>9</v>
      </c>
      <c r="E588" s="28" t="s">
        <v>704</v>
      </c>
      <c r="F588" s="30">
        <v>3254</v>
      </c>
      <c r="G588" s="30">
        <v>248286</v>
      </c>
      <c r="H588" s="31">
        <f t="shared" si="70"/>
        <v>1.3105853733194783E-2</v>
      </c>
      <c r="I588" s="31">
        <f t="shared" si="71"/>
        <v>5.4443403204598273E-4</v>
      </c>
      <c r="J588" s="31">
        <f t="shared" si="72"/>
        <v>2.1838649160758967E-4</v>
      </c>
      <c r="K588" s="36" t="str">
        <f>IFERROR(VLOOKUP(Datos!E588,Electos!$A$4:$B$158,2,FALSE),"-.-")</f>
        <v>-.-</v>
      </c>
      <c r="L588" s="34" t="str">
        <f t="shared" si="73"/>
        <v/>
      </c>
      <c r="M588" s="34" t="str">
        <f t="shared" si="74"/>
        <v/>
      </c>
      <c r="N588" s="28"/>
      <c r="O588" s="28"/>
      <c r="P588" s="30" t="str">
        <f t="shared" si="75"/>
        <v/>
      </c>
      <c r="Q588" s="39"/>
    </row>
    <row r="589" spans="1:17" x14ac:dyDescent="0.2">
      <c r="A589" s="27">
        <v>584</v>
      </c>
      <c r="B589" s="28" t="s">
        <v>139</v>
      </c>
      <c r="C589" s="28" t="s">
        <v>31</v>
      </c>
      <c r="D589" s="28" t="s">
        <v>156</v>
      </c>
      <c r="E589" s="28" t="s">
        <v>705</v>
      </c>
      <c r="F589" s="30">
        <v>3252</v>
      </c>
      <c r="G589" s="30">
        <v>128681</v>
      </c>
      <c r="H589" s="31">
        <f t="shared" si="70"/>
        <v>2.5271796147061338E-2</v>
      </c>
      <c r="I589" s="31">
        <f t="shared" si="71"/>
        <v>5.4409940756408603E-4</v>
      </c>
      <c r="J589" s="31">
        <f t="shared" si="72"/>
        <v>2.1825226512227464E-4</v>
      </c>
      <c r="K589" s="36" t="str">
        <f>IFERROR(VLOOKUP(Datos!E589,Electos!$A$4:$B$158,2,FALSE),"-.-")</f>
        <v>-.-</v>
      </c>
      <c r="L589" s="34" t="str">
        <f t="shared" si="73"/>
        <v/>
      </c>
      <c r="M589" s="34" t="str">
        <f t="shared" si="74"/>
        <v/>
      </c>
      <c r="N589" s="28"/>
      <c r="O589" s="28"/>
      <c r="P589" s="30" t="str">
        <f t="shared" si="75"/>
        <v/>
      </c>
      <c r="Q589" s="39"/>
    </row>
    <row r="590" spans="1:17" x14ac:dyDescent="0.2">
      <c r="A590" s="27">
        <v>585</v>
      </c>
      <c r="B590" s="28" t="s">
        <v>316</v>
      </c>
      <c r="C590" s="28" t="s">
        <v>31</v>
      </c>
      <c r="D590" s="28" t="s">
        <v>9</v>
      </c>
      <c r="E590" s="28" t="s">
        <v>706</v>
      </c>
      <c r="F590" s="30">
        <v>3251</v>
      </c>
      <c r="G590" s="30">
        <v>61389</v>
      </c>
      <c r="H590" s="31">
        <f t="shared" si="70"/>
        <v>5.2957370212904593E-2</v>
      </c>
      <c r="I590" s="32">
        <f t="shared" si="71"/>
        <v>5.4393209532313763E-4</v>
      </c>
      <c r="J590" s="32">
        <f t="shared" si="72"/>
        <v>2.1818515187961709E-4</v>
      </c>
      <c r="K590" s="33" t="str">
        <f>IFERROR(VLOOKUP(Datos!E590,Electos!$A$4:$B$158,2,FALSE),"-.-")</f>
        <v>Electo CC</v>
      </c>
      <c r="L590" s="34">
        <f t="shared" si="73"/>
        <v>5.4393209532313763E-4</v>
      </c>
      <c r="M590" s="34">
        <f t="shared" si="74"/>
        <v>2.1818515187961709E-4</v>
      </c>
      <c r="N590" s="28"/>
      <c r="O590" s="28"/>
      <c r="P590" s="30">
        <f t="shared" si="75"/>
        <v>3251</v>
      </c>
      <c r="Q590" s="39"/>
    </row>
    <row r="591" spans="1:17" x14ac:dyDescent="0.2">
      <c r="A591" s="27">
        <v>586</v>
      </c>
      <c r="B591" s="28" t="s">
        <v>11</v>
      </c>
      <c r="C591" s="28" t="s">
        <v>707</v>
      </c>
      <c r="D591" s="28" t="s">
        <v>9</v>
      </c>
      <c r="E591" s="28" t="s">
        <v>708</v>
      </c>
      <c r="F591" s="30">
        <v>3250</v>
      </c>
      <c r="G591" s="30">
        <v>393755</v>
      </c>
      <c r="H591" s="31">
        <f t="shared" si="70"/>
        <v>8.2538634430038976E-3</v>
      </c>
      <c r="I591" s="31">
        <f t="shared" si="71"/>
        <v>5.4376478308218934E-4</v>
      </c>
      <c r="J591" s="31">
        <f t="shared" si="72"/>
        <v>2.1811803863695957E-4</v>
      </c>
      <c r="K591" s="36" t="str">
        <f>IFERROR(VLOOKUP(Datos!E591,Electos!$A$4:$B$158,2,FALSE),"-.-")</f>
        <v>-.-</v>
      </c>
      <c r="L591" s="34" t="str">
        <f t="shared" si="73"/>
        <v/>
      </c>
      <c r="M591" s="34" t="str">
        <f t="shared" si="74"/>
        <v/>
      </c>
      <c r="N591" s="28"/>
      <c r="O591" s="28"/>
      <c r="P591" s="30" t="str">
        <f t="shared" si="75"/>
        <v/>
      </c>
      <c r="Q591" s="39"/>
    </row>
    <row r="592" spans="1:17" x14ac:dyDescent="0.2">
      <c r="A592" s="27">
        <v>587</v>
      </c>
      <c r="B592" s="28" t="s">
        <v>47</v>
      </c>
      <c r="C592" s="28" t="s">
        <v>8</v>
      </c>
      <c r="D592" s="28" t="s">
        <v>9</v>
      </c>
      <c r="E592" s="28" t="s">
        <v>710</v>
      </c>
      <c r="F592" s="30">
        <v>3248</v>
      </c>
      <c r="G592" s="30">
        <v>182071</v>
      </c>
      <c r="H592" s="31">
        <f t="shared" si="70"/>
        <v>1.7839194599908827E-2</v>
      </c>
      <c r="I592" s="31">
        <f t="shared" si="71"/>
        <v>5.4343015860029253E-4</v>
      </c>
      <c r="J592" s="31">
        <f t="shared" si="72"/>
        <v>2.1798381215164451E-4</v>
      </c>
      <c r="K592" s="36" t="str">
        <f>IFERROR(VLOOKUP(Datos!E593,Electos!$A$4:$B$158,2,FALSE),"-.-")</f>
        <v>-.-</v>
      </c>
      <c r="L592" s="34" t="str">
        <f t="shared" si="73"/>
        <v/>
      </c>
      <c r="M592" s="34" t="str">
        <f t="shared" si="74"/>
        <v/>
      </c>
      <c r="N592" s="28"/>
      <c r="O592" s="28"/>
      <c r="P592" s="30" t="str">
        <f t="shared" si="75"/>
        <v/>
      </c>
      <c r="Q592" s="39"/>
    </row>
    <row r="593" spans="1:17" x14ac:dyDescent="0.2">
      <c r="A593" s="27">
        <v>588</v>
      </c>
      <c r="B593" s="28" t="s">
        <v>22</v>
      </c>
      <c r="C593" s="28" t="s">
        <v>211</v>
      </c>
      <c r="D593" s="28" t="s">
        <v>9</v>
      </c>
      <c r="E593" s="28" t="s">
        <v>709</v>
      </c>
      <c r="F593" s="30">
        <v>3248</v>
      </c>
      <c r="G593" s="30">
        <v>334014</v>
      </c>
      <c r="H593" s="31">
        <f t="shared" si="70"/>
        <v>9.7241432993826604E-3</v>
      </c>
      <c r="I593" s="31">
        <f t="shared" si="71"/>
        <v>5.4343015860029253E-4</v>
      </c>
      <c r="J593" s="31">
        <f t="shared" si="72"/>
        <v>2.1798381215164451E-4</v>
      </c>
      <c r="K593" s="36" t="str">
        <f>IFERROR(VLOOKUP(Datos!E592,Electos!$A$4:$B$158,2,FALSE),"-.-")</f>
        <v>-.-</v>
      </c>
      <c r="L593" s="34" t="str">
        <f t="shared" si="73"/>
        <v/>
      </c>
      <c r="M593" s="34" t="str">
        <f t="shared" si="74"/>
        <v/>
      </c>
      <c r="N593" s="28"/>
      <c r="O593" s="28"/>
      <c r="P593" s="30" t="str">
        <f t="shared" si="75"/>
        <v/>
      </c>
      <c r="Q593" s="39"/>
    </row>
    <row r="594" spans="1:17" x14ac:dyDescent="0.2">
      <c r="A594" s="27">
        <v>589</v>
      </c>
      <c r="B594" s="28" t="s">
        <v>86</v>
      </c>
      <c r="C594" s="28" t="s">
        <v>8</v>
      </c>
      <c r="D594" s="28" t="s">
        <v>176</v>
      </c>
      <c r="E594" s="28" t="s">
        <v>711</v>
      </c>
      <c r="F594" s="30">
        <v>3244</v>
      </c>
      <c r="G594" s="30">
        <v>199058</v>
      </c>
      <c r="H594" s="31">
        <f t="shared" si="70"/>
        <v>1.6296757728903134E-2</v>
      </c>
      <c r="I594" s="31">
        <f t="shared" si="71"/>
        <v>5.4276090963649914E-4</v>
      </c>
      <c r="J594" s="31">
        <f t="shared" si="72"/>
        <v>2.1771535918101441E-4</v>
      </c>
      <c r="K594" s="36" t="str">
        <f>IFERROR(VLOOKUP(Datos!E594,Electos!$A$4:$B$158,2,FALSE),"-.-")</f>
        <v>-.-</v>
      </c>
      <c r="L594" s="34" t="str">
        <f t="shared" si="73"/>
        <v/>
      </c>
      <c r="M594" s="34" t="str">
        <f t="shared" si="74"/>
        <v/>
      </c>
      <c r="N594" s="28"/>
      <c r="O594" s="28"/>
      <c r="P594" s="30" t="str">
        <f t="shared" si="75"/>
        <v/>
      </c>
      <c r="Q594" s="39"/>
    </row>
    <row r="595" spans="1:17" x14ac:dyDescent="0.2">
      <c r="A595" s="27">
        <v>590</v>
      </c>
      <c r="B595" s="28" t="s">
        <v>111</v>
      </c>
      <c r="C595" s="28" t="s">
        <v>12</v>
      </c>
      <c r="D595" s="28" t="s">
        <v>9</v>
      </c>
      <c r="E595" s="28" t="s">
        <v>712</v>
      </c>
      <c r="F595" s="30">
        <v>3223</v>
      </c>
      <c r="G595" s="30">
        <v>154577</v>
      </c>
      <c r="H595" s="31">
        <f t="shared" si="70"/>
        <v>2.0850449937571566E-2</v>
      </c>
      <c r="I595" s="31">
        <f t="shared" si="71"/>
        <v>5.3924735257658346E-4</v>
      </c>
      <c r="J595" s="31">
        <f t="shared" si="72"/>
        <v>2.1630598108520637E-4</v>
      </c>
      <c r="K595" s="36" t="str">
        <f>IFERROR(VLOOKUP(Datos!E595,Electos!$A$4:$B$158,2,FALSE),"-.-")</f>
        <v>-.-</v>
      </c>
      <c r="L595" s="34" t="str">
        <f t="shared" si="73"/>
        <v/>
      </c>
      <c r="M595" s="34" t="str">
        <f t="shared" si="74"/>
        <v/>
      </c>
      <c r="N595" s="28"/>
      <c r="O595" s="28"/>
      <c r="P595" s="30" t="str">
        <f t="shared" si="75"/>
        <v/>
      </c>
      <c r="Q595" s="39"/>
    </row>
    <row r="596" spans="1:17" x14ac:dyDescent="0.2">
      <c r="A596" s="27">
        <v>591</v>
      </c>
      <c r="B596" s="28" t="s">
        <v>77</v>
      </c>
      <c r="C596" s="28" t="s">
        <v>31</v>
      </c>
      <c r="D596" s="28" t="s">
        <v>9</v>
      </c>
      <c r="E596" s="28" t="s">
        <v>713</v>
      </c>
      <c r="F596" s="30">
        <v>3219</v>
      </c>
      <c r="G596" s="30">
        <v>330364</v>
      </c>
      <c r="H596" s="31">
        <f t="shared" si="70"/>
        <v>9.7437977503602082E-3</v>
      </c>
      <c r="I596" s="31">
        <f t="shared" si="71"/>
        <v>5.3857810361278996E-4</v>
      </c>
      <c r="J596" s="31">
        <f t="shared" si="72"/>
        <v>2.1603752811457627E-4</v>
      </c>
      <c r="K596" s="36" t="str">
        <f>IFERROR(VLOOKUP(Datos!E596,Electos!$A$4:$B$158,2,FALSE),"-.-")</f>
        <v>-.-</v>
      </c>
      <c r="L596" s="34" t="str">
        <f t="shared" si="73"/>
        <v/>
      </c>
      <c r="M596" s="34" t="str">
        <f t="shared" si="74"/>
        <v/>
      </c>
      <c r="N596" s="28"/>
      <c r="O596" s="28"/>
      <c r="P596" s="30" t="str">
        <f t="shared" si="75"/>
        <v/>
      </c>
      <c r="Q596" s="39"/>
    </row>
    <row r="597" spans="1:17" x14ac:dyDescent="0.2">
      <c r="A597" s="27">
        <v>592</v>
      </c>
      <c r="B597" s="28" t="s">
        <v>143</v>
      </c>
      <c r="C597" s="28" t="s">
        <v>8</v>
      </c>
      <c r="D597" s="28" t="s">
        <v>38</v>
      </c>
      <c r="E597" s="28" t="s">
        <v>714</v>
      </c>
      <c r="F597" s="30">
        <v>3211</v>
      </c>
      <c r="G597" s="30">
        <v>129164</v>
      </c>
      <c r="H597" s="31">
        <f t="shared" si="70"/>
        <v>2.4859868074695736E-2</v>
      </c>
      <c r="I597" s="31">
        <f t="shared" si="71"/>
        <v>5.3723960568520307E-4</v>
      </c>
      <c r="J597" s="31">
        <f t="shared" si="72"/>
        <v>2.1550062217331605E-4</v>
      </c>
      <c r="K597" s="36" t="str">
        <f>IFERROR(VLOOKUP(Datos!E597,Electos!$A$4:$B$158,2,FALSE),"-.-")</f>
        <v>-.-</v>
      </c>
      <c r="L597" s="34" t="str">
        <f t="shared" si="73"/>
        <v/>
      </c>
      <c r="M597" s="34" t="str">
        <f t="shared" si="74"/>
        <v/>
      </c>
      <c r="N597" s="28"/>
      <c r="O597" s="28"/>
      <c r="P597" s="30" t="str">
        <f t="shared" si="75"/>
        <v/>
      </c>
      <c r="Q597" s="39"/>
    </row>
    <row r="598" spans="1:17" x14ac:dyDescent="0.2">
      <c r="A598" s="27">
        <v>593</v>
      </c>
      <c r="B598" s="28" t="s">
        <v>146</v>
      </c>
      <c r="C598" s="28" t="s">
        <v>508</v>
      </c>
      <c r="D598" s="28" t="s">
        <v>9</v>
      </c>
      <c r="E598" s="28" t="s">
        <v>715</v>
      </c>
      <c r="F598" s="30">
        <v>3204</v>
      </c>
      <c r="G598" s="30">
        <v>163287</v>
      </c>
      <c r="H598" s="31">
        <f t="shared" si="70"/>
        <v>1.9621892741002039E-2</v>
      </c>
      <c r="I598" s="31">
        <f t="shared" si="71"/>
        <v>5.3606841999856447E-4</v>
      </c>
      <c r="J598" s="31">
        <f t="shared" si="72"/>
        <v>2.1503082947471337E-4</v>
      </c>
      <c r="K598" s="36" t="str">
        <f>IFERROR(VLOOKUP(Datos!E598,Electos!$A$4:$B$158,2,FALSE),"-.-")</f>
        <v>-.-</v>
      </c>
      <c r="L598" s="34" t="str">
        <f t="shared" si="73"/>
        <v/>
      </c>
      <c r="M598" s="34" t="str">
        <f t="shared" si="74"/>
        <v/>
      </c>
      <c r="N598" s="28"/>
      <c r="O598" s="28"/>
      <c r="P598" s="30" t="str">
        <f t="shared" si="75"/>
        <v/>
      </c>
      <c r="Q598" s="39"/>
    </row>
    <row r="599" spans="1:17" x14ac:dyDescent="0.2">
      <c r="A599" s="27">
        <v>594</v>
      </c>
      <c r="B599" s="28" t="s">
        <v>16</v>
      </c>
      <c r="C599" s="28" t="s">
        <v>243</v>
      </c>
      <c r="D599" s="28" t="s">
        <v>243</v>
      </c>
      <c r="E599" s="28" t="s">
        <v>716</v>
      </c>
      <c r="F599" s="30">
        <v>3197</v>
      </c>
      <c r="G599" s="30">
        <v>387832</v>
      </c>
      <c r="H599" s="31">
        <f t="shared" si="70"/>
        <v>8.2432599682336679E-3</v>
      </c>
      <c r="I599" s="31">
        <f t="shared" si="71"/>
        <v>5.3489723431192587E-4</v>
      </c>
      <c r="J599" s="31">
        <f t="shared" si="72"/>
        <v>2.1456103677611069E-4</v>
      </c>
      <c r="K599" s="36" t="str">
        <f>IFERROR(VLOOKUP(Datos!E599,Electos!$A$4:$B$158,2,FALSE),"-.-")</f>
        <v>-.-</v>
      </c>
      <c r="L599" s="34" t="str">
        <f t="shared" si="73"/>
        <v/>
      </c>
      <c r="M599" s="34" t="str">
        <f t="shared" si="74"/>
        <v/>
      </c>
      <c r="N599" s="28"/>
      <c r="O599" s="28"/>
      <c r="P599" s="30" t="str">
        <f t="shared" si="75"/>
        <v/>
      </c>
      <c r="Q599" s="39"/>
    </row>
    <row r="600" spans="1:17" x14ac:dyDescent="0.2">
      <c r="A600" s="27">
        <v>595</v>
      </c>
      <c r="B600" s="28" t="s">
        <v>60</v>
      </c>
      <c r="C600" s="28" t="s">
        <v>31</v>
      </c>
      <c r="D600" s="28" t="s">
        <v>9</v>
      </c>
      <c r="E600" s="28" t="s">
        <v>718</v>
      </c>
      <c r="F600" s="30">
        <v>3193</v>
      </c>
      <c r="G600" s="30">
        <v>166839</v>
      </c>
      <c r="H600" s="31">
        <f t="shared" si="70"/>
        <v>1.9138211089733216E-2</v>
      </c>
      <c r="I600" s="31">
        <f t="shared" si="71"/>
        <v>5.3422798534813248E-4</v>
      </c>
      <c r="J600" s="31">
        <f t="shared" si="72"/>
        <v>2.1429258380548059E-4</v>
      </c>
      <c r="K600" s="36" t="str">
        <f>IFERROR(VLOOKUP(Datos!E601,Electos!$A$4:$B$158,2,FALSE),"-.-")</f>
        <v>-.-</v>
      </c>
      <c r="L600" s="34" t="str">
        <f t="shared" si="73"/>
        <v/>
      </c>
      <c r="M600" s="34" t="str">
        <f t="shared" si="74"/>
        <v/>
      </c>
      <c r="N600" s="28"/>
      <c r="O600" s="28"/>
      <c r="P600" s="30" t="str">
        <f t="shared" si="75"/>
        <v/>
      </c>
      <c r="Q600" s="39"/>
    </row>
    <row r="601" spans="1:17" x14ac:dyDescent="0.2">
      <c r="A601" s="27">
        <v>596</v>
      </c>
      <c r="B601" s="28" t="s">
        <v>69</v>
      </c>
      <c r="C601" s="28" t="s">
        <v>236</v>
      </c>
      <c r="D601" s="28" t="s">
        <v>9</v>
      </c>
      <c r="E601" s="28" t="s">
        <v>717</v>
      </c>
      <c r="F601" s="30">
        <v>3193</v>
      </c>
      <c r="G601" s="30">
        <v>360232</v>
      </c>
      <c r="H601" s="31">
        <f t="shared" si="70"/>
        <v>8.8637322614315214E-3</v>
      </c>
      <c r="I601" s="31">
        <f t="shared" si="71"/>
        <v>5.3422798534813248E-4</v>
      </c>
      <c r="J601" s="31">
        <f t="shared" si="72"/>
        <v>2.1429258380548059E-4</v>
      </c>
      <c r="K601" s="36" t="str">
        <f>IFERROR(VLOOKUP(Datos!E600,Electos!$A$4:$B$158,2,FALSE),"-.-")</f>
        <v>-.-</v>
      </c>
      <c r="L601" s="34" t="str">
        <f t="shared" si="73"/>
        <v/>
      </c>
      <c r="M601" s="34" t="str">
        <f t="shared" si="74"/>
        <v/>
      </c>
      <c r="N601" s="28"/>
      <c r="O601" s="28"/>
      <c r="P601" s="30" t="str">
        <f t="shared" si="75"/>
        <v/>
      </c>
      <c r="Q601" s="39"/>
    </row>
    <row r="602" spans="1:17" x14ac:dyDescent="0.2">
      <c r="A602" s="27">
        <v>597</v>
      </c>
      <c r="B602" s="28" t="s">
        <v>146</v>
      </c>
      <c r="C602" s="28" t="s">
        <v>337</v>
      </c>
      <c r="D602" s="28" t="s">
        <v>9</v>
      </c>
      <c r="E602" s="28" t="s">
        <v>719</v>
      </c>
      <c r="F602" s="30">
        <v>3182</v>
      </c>
      <c r="G602" s="30">
        <v>163287</v>
      </c>
      <c r="H602" s="31">
        <f t="shared" si="70"/>
        <v>1.948716064352949E-2</v>
      </c>
      <c r="I602" s="31">
        <f t="shared" si="71"/>
        <v>5.3238755069770038E-4</v>
      </c>
      <c r="J602" s="31">
        <f t="shared" si="72"/>
        <v>2.1355433813624781E-4</v>
      </c>
      <c r="K602" s="36" t="str">
        <f>IFERROR(VLOOKUP(Datos!E602,Electos!$A$4:$B$158,2,FALSE),"-.-")</f>
        <v>-.-</v>
      </c>
      <c r="L602" s="34" t="str">
        <f t="shared" si="73"/>
        <v/>
      </c>
      <c r="M602" s="34" t="str">
        <f t="shared" si="74"/>
        <v/>
      </c>
      <c r="N602" s="28"/>
      <c r="O602" s="28"/>
      <c r="P602" s="30" t="str">
        <f t="shared" si="75"/>
        <v/>
      </c>
      <c r="Q602" s="39"/>
    </row>
    <row r="603" spans="1:17" x14ac:dyDescent="0.2">
      <c r="A603" s="27">
        <v>598</v>
      </c>
      <c r="B603" s="28" t="s">
        <v>16</v>
      </c>
      <c r="C603" s="28" t="s">
        <v>54</v>
      </c>
      <c r="D603" s="28" t="s">
        <v>9</v>
      </c>
      <c r="E603" s="28" t="s">
        <v>720</v>
      </c>
      <c r="F603" s="30">
        <v>3170</v>
      </c>
      <c r="G603" s="30">
        <v>387832</v>
      </c>
      <c r="H603" s="31">
        <f t="shared" si="70"/>
        <v>8.173642195589843E-3</v>
      </c>
      <c r="I603" s="31">
        <f t="shared" si="71"/>
        <v>5.3037980380631999E-4</v>
      </c>
      <c r="J603" s="31">
        <f t="shared" si="72"/>
        <v>2.1274897922435749E-4</v>
      </c>
      <c r="K603" s="36" t="str">
        <f>IFERROR(VLOOKUP(Datos!E603,Electos!$A$4:$B$158,2,FALSE),"-.-")</f>
        <v>-.-</v>
      </c>
      <c r="L603" s="34" t="str">
        <f t="shared" si="73"/>
        <v/>
      </c>
      <c r="M603" s="34" t="str">
        <f t="shared" si="74"/>
        <v/>
      </c>
      <c r="N603" s="28"/>
      <c r="O603" s="28"/>
      <c r="P603" s="30" t="str">
        <f t="shared" si="75"/>
        <v/>
      </c>
      <c r="Q603" s="39"/>
    </row>
    <row r="604" spans="1:17" x14ac:dyDescent="0.2">
      <c r="A604" s="27">
        <v>599</v>
      </c>
      <c r="B604" s="28" t="s">
        <v>111</v>
      </c>
      <c r="C604" s="28" t="s">
        <v>8</v>
      </c>
      <c r="D604" s="28" t="s">
        <v>78</v>
      </c>
      <c r="E604" s="28" t="s">
        <v>722</v>
      </c>
      <c r="F604" s="30">
        <v>3160</v>
      </c>
      <c r="G604" s="30">
        <v>154577</v>
      </c>
      <c r="H604" s="31">
        <f t="shared" si="70"/>
        <v>2.0442886069725767E-2</v>
      </c>
      <c r="I604" s="31">
        <f t="shared" si="71"/>
        <v>5.2870668139683641E-4</v>
      </c>
      <c r="J604" s="31">
        <f t="shared" si="72"/>
        <v>2.1207784679778223E-4</v>
      </c>
      <c r="K604" s="36" t="str">
        <f>IFERROR(VLOOKUP(Datos!E605,Electos!$A$4:$B$158,2,FALSE),"-.-")</f>
        <v>-.-</v>
      </c>
      <c r="L604" s="34" t="str">
        <f t="shared" si="73"/>
        <v/>
      </c>
      <c r="M604" s="34" t="str">
        <f t="shared" si="74"/>
        <v/>
      </c>
      <c r="N604" s="28"/>
      <c r="O604" s="28"/>
      <c r="P604" s="30" t="str">
        <f t="shared" si="75"/>
        <v/>
      </c>
      <c r="Q604" s="39"/>
    </row>
    <row r="605" spans="1:17" x14ac:dyDescent="0.2">
      <c r="A605" s="27">
        <v>600</v>
      </c>
      <c r="B605" s="28" t="s">
        <v>47</v>
      </c>
      <c r="C605" s="28" t="s">
        <v>243</v>
      </c>
      <c r="D605" s="28" t="s">
        <v>243</v>
      </c>
      <c r="E605" s="28" t="s">
        <v>721</v>
      </c>
      <c r="F605" s="30">
        <v>3160</v>
      </c>
      <c r="G605" s="30">
        <v>182071</v>
      </c>
      <c r="H605" s="31">
        <f t="shared" si="70"/>
        <v>1.7355866667398981E-2</v>
      </c>
      <c r="I605" s="31">
        <f t="shared" si="71"/>
        <v>5.2870668139683641E-4</v>
      </c>
      <c r="J605" s="31">
        <f t="shared" si="72"/>
        <v>2.1207784679778223E-4</v>
      </c>
      <c r="K605" s="36" t="str">
        <f>IFERROR(VLOOKUP(Datos!E604,Electos!$A$4:$B$158,2,FALSE),"-.-")</f>
        <v>-.-</v>
      </c>
      <c r="L605" s="34" t="str">
        <f t="shared" si="73"/>
        <v/>
      </c>
      <c r="M605" s="34" t="str">
        <f t="shared" si="74"/>
        <v/>
      </c>
      <c r="N605" s="28"/>
      <c r="O605" s="28"/>
      <c r="P605" s="30" t="str">
        <f t="shared" si="75"/>
        <v/>
      </c>
      <c r="Q605" s="39"/>
    </row>
    <row r="606" spans="1:17" x14ac:dyDescent="0.2">
      <c r="A606" s="27">
        <v>601</v>
      </c>
      <c r="B606" s="28" t="s">
        <v>30</v>
      </c>
      <c r="C606" s="28" t="s">
        <v>8</v>
      </c>
      <c r="D606" s="28" t="s">
        <v>78</v>
      </c>
      <c r="E606" s="28" t="s">
        <v>723</v>
      </c>
      <c r="F606" s="30">
        <v>3152</v>
      </c>
      <c r="G606" s="30">
        <v>242068</v>
      </c>
      <c r="H606" s="31">
        <f t="shared" si="70"/>
        <v>1.3021134557231853E-2</v>
      </c>
      <c r="I606" s="31">
        <f t="shared" si="71"/>
        <v>5.2736818346924941E-4</v>
      </c>
      <c r="J606" s="31">
        <f t="shared" si="72"/>
        <v>2.1154094085652203E-4</v>
      </c>
      <c r="K606" s="36" t="str">
        <f>IFERROR(VLOOKUP(Datos!E606,Electos!$A$4:$B$158,2,FALSE),"-.-")</f>
        <v>-.-</v>
      </c>
      <c r="L606" s="34" t="str">
        <f t="shared" si="73"/>
        <v/>
      </c>
      <c r="M606" s="34" t="str">
        <f t="shared" si="74"/>
        <v/>
      </c>
      <c r="N606" s="28"/>
      <c r="O606" s="28"/>
      <c r="P606" s="30" t="str">
        <f t="shared" si="75"/>
        <v/>
      </c>
      <c r="Q606" s="39"/>
    </row>
    <row r="607" spans="1:17" x14ac:dyDescent="0.2">
      <c r="A607" s="27">
        <v>602</v>
      </c>
      <c r="B607" s="28" t="s">
        <v>14</v>
      </c>
      <c r="C607" s="28" t="s">
        <v>31</v>
      </c>
      <c r="D607" s="28" t="s">
        <v>9</v>
      </c>
      <c r="E607" s="28" t="s">
        <v>724</v>
      </c>
      <c r="F607" s="30">
        <v>3150</v>
      </c>
      <c r="G607" s="30">
        <v>437492</v>
      </c>
      <c r="H607" s="31">
        <f t="shared" si="70"/>
        <v>7.200131659550346E-3</v>
      </c>
      <c r="I607" s="31">
        <f t="shared" si="71"/>
        <v>5.2703355898735271E-4</v>
      </c>
      <c r="J607" s="31">
        <f t="shared" si="72"/>
        <v>2.1140671437120697E-4</v>
      </c>
      <c r="K607" s="36" t="str">
        <f>IFERROR(VLOOKUP(Datos!E607,Electos!$A$4:$B$158,2,FALSE),"-.-")</f>
        <v>-.-</v>
      </c>
      <c r="L607" s="34" t="str">
        <f t="shared" si="73"/>
        <v/>
      </c>
      <c r="M607" s="34" t="str">
        <f t="shared" si="74"/>
        <v/>
      </c>
      <c r="N607" s="28"/>
      <c r="O607" s="28"/>
      <c r="P607" s="30" t="str">
        <f t="shared" si="75"/>
        <v/>
      </c>
      <c r="Q607" s="39"/>
    </row>
    <row r="608" spans="1:17" x14ac:dyDescent="0.2">
      <c r="A608" s="27">
        <v>603</v>
      </c>
      <c r="B608" s="28" t="s">
        <v>69</v>
      </c>
      <c r="C608" s="28" t="s">
        <v>12</v>
      </c>
      <c r="D608" s="28" t="s">
        <v>28</v>
      </c>
      <c r="E608" s="28" t="s">
        <v>725</v>
      </c>
      <c r="F608" s="30">
        <v>3130</v>
      </c>
      <c r="G608" s="30">
        <v>360232</v>
      </c>
      <c r="H608" s="31">
        <f t="shared" si="70"/>
        <v>8.6888449665770955E-3</v>
      </c>
      <c r="I608" s="31">
        <f t="shared" si="71"/>
        <v>5.2368731416838543E-4</v>
      </c>
      <c r="J608" s="31">
        <f t="shared" si="72"/>
        <v>2.1006444951805644E-4</v>
      </c>
      <c r="K608" s="36" t="str">
        <f>IFERROR(VLOOKUP(Datos!E608,Electos!$A$4:$B$158,2,FALSE),"-.-")</f>
        <v>-.-</v>
      </c>
      <c r="L608" s="34" t="str">
        <f t="shared" si="73"/>
        <v/>
      </c>
      <c r="M608" s="34" t="str">
        <f t="shared" si="74"/>
        <v/>
      </c>
      <c r="N608" s="28"/>
      <c r="O608" s="28"/>
      <c r="P608" s="30" t="str">
        <f t="shared" si="75"/>
        <v/>
      </c>
      <c r="Q608" s="39"/>
    </row>
    <row r="609" spans="1:17" x14ac:dyDescent="0.2">
      <c r="A609" s="27">
        <v>604</v>
      </c>
      <c r="B609" s="28" t="s">
        <v>100</v>
      </c>
      <c r="C609" s="28" t="s">
        <v>400</v>
      </c>
      <c r="D609" s="28" t="s">
        <v>9</v>
      </c>
      <c r="E609" s="28" t="s">
        <v>726</v>
      </c>
      <c r="F609" s="30">
        <v>3128</v>
      </c>
      <c r="G609" s="30">
        <v>185797</v>
      </c>
      <c r="H609" s="31">
        <f t="shared" si="70"/>
        <v>1.683557861537054E-2</v>
      </c>
      <c r="I609" s="31">
        <f t="shared" si="71"/>
        <v>5.2335268968648862E-4</v>
      </c>
      <c r="J609" s="31">
        <f t="shared" si="72"/>
        <v>2.0993022303274141E-4</v>
      </c>
      <c r="K609" s="36" t="str">
        <f>IFERROR(VLOOKUP(Datos!E609,Electos!$A$4:$B$158,2,FALSE),"-.-")</f>
        <v>-.-</v>
      </c>
      <c r="L609" s="34" t="str">
        <f t="shared" si="73"/>
        <v/>
      </c>
      <c r="M609" s="34" t="str">
        <f t="shared" si="74"/>
        <v/>
      </c>
      <c r="N609" s="28"/>
      <c r="O609" s="28"/>
      <c r="P609" s="30" t="str">
        <f t="shared" si="75"/>
        <v/>
      </c>
      <c r="Q609" s="39"/>
    </row>
    <row r="610" spans="1:17" x14ac:dyDescent="0.2">
      <c r="A610" s="27">
        <v>605</v>
      </c>
      <c r="B610" s="28" t="s">
        <v>146</v>
      </c>
      <c r="C610" s="28" t="s">
        <v>8</v>
      </c>
      <c r="D610" s="28" t="s">
        <v>9</v>
      </c>
      <c r="E610" s="28" t="s">
        <v>727</v>
      </c>
      <c r="F610" s="30">
        <v>3123</v>
      </c>
      <c r="G610" s="30">
        <v>163287</v>
      </c>
      <c r="H610" s="31">
        <f t="shared" si="70"/>
        <v>1.9125833654853111E-2</v>
      </c>
      <c r="I610" s="31">
        <f t="shared" si="71"/>
        <v>5.2251612848174683E-4</v>
      </c>
      <c r="J610" s="31">
        <f t="shared" si="72"/>
        <v>2.0959465681945377E-4</v>
      </c>
      <c r="K610" s="36" t="str">
        <f>IFERROR(VLOOKUP(Datos!E610,Electos!$A$4:$B$158,2,FALSE),"-.-")</f>
        <v>-.-</v>
      </c>
      <c r="L610" s="34" t="str">
        <f t="shared" si="73"/>
        <v/>
      </c>
      <c r="M610" s="34" t="str">
        <f t="shared" si="74"/>
        <v/>
      </c>
      <c r="N610" s="28"/>
      <c r="O610" s="28"/>
      <c r="P610" s="30" t="str">
        <f t="shared" si="75"/>
        <v/>
      </c>
      <c r="Q610" s="39"/>
    </row>
    <row r="611" spans="1:17" x14ac:dyDescent="0.2">
      <c r="A611" s="27">
        <v>606</v>
      </c>
      <c r="B611" s="28" t="s">
        <v>316</v>
      </c>
      <c r="C611" s="28" t="s">
        <v>728</v>
      </c>
      <c r="D611" s="28" t="s">
        <v>9</v>
      </c>
      <c r="E611" s="28" t="s">
        <v>729</v>
      </c>
      <c r="F611" s="30">
        <v>3109</v>
      </c>
      <c r="G611" s="30">
        <v>61389</v>
      </c>
      <c r="H611" s="31">
        <f t="shared" si="70"/>
        <v>5.0644252227597775E-2</v>
      </c>
      <c r="I611" s="31">
        <f t="shared" si="71"/>
        <v>5.2017375710846974E-4</v>
      </c>
      <c r="J611" s="31">
        <f t="shared" si="72"/>
        <v>2.0865507142224841E-4</v>
      </c>
      <c r="K611" s="36" t="str">
        <f>IFERROR(VLOOKUP(Datos!E611,Electos!$A$4:$B$158,2,FALSE),"-.-")</f>
        <v>-.-</v>
      </c>
      <c r="L611" s="34" t="str">
        <f t="shared" si="73"/>
        <v/>
      </c>
      <c r="M611" s="34" t="str">
        <f t="shared" si="74"/>
        <v/>
      </c>
      <c r="N611" s="28"/>
      <c r="O611" s="28"/>
      <c r="P611" s="30" t="str">
        <f t="shared" si="75"/>
        <v/>
      </c>
      <c r="Q611" s="39"/>
    </row>
    <row r="612" spans="1:17" x14ac:dyDescent="0.2">
      <c r="A612" s="27">
        <v>607</v>
      </c>
      <c r="B612" s="28" t="s">
        <v>11</v>
      </c>
      <c r="C612" s="28" t="s">
        <v>119</v>
      </c>
      <c r="D612" s="28" t="s">
        <v>9</v>
      </c>
      <c r="E612" s="28" t="s">
        <v>730</v>
      </c>
      <c r="F612" s="30">
        <v>3103</v>
      </c>
      <c r="G612" s="30">
        <v>393755</v>
      </c>
      <c r="H612" s="31">
        <f t="shared" si="70"/>
        <v>7.880534850351107E-3</v>
      </c>
      <c r="I612" s="31">
        <f t="shared" si="71"/>
        <v>5.1916988366277955E-4</v>
      </c>
      <c r="J612" s="31">
        <f t="shared" si="72"/>
        <v>2.0825239196630324E-4</v>
      </c>
      <c r="K612" s="36" t="str">
        <f>IFERROR(VLOOKUP(Datos!E612,Electos!$A$4:$B$158,2,FALSE),"-.-")</f>
        <v>-.-</v>
      </c>
      <c r="L612" s="34" t="str">
        <f t="shared" si="73"/>
        <v/>
      </c>
      <c r="M612" s="34" t="str">
        <f t="shared" si="74"/>
        <v/>
      </c>
      <c r="N612" s="28"/>
      <c r="O612" s="28"/>
      <c r="P612" s="30" t="str">
        <f t="shared" si="75"/>
        <v/>
      </c>
      <c r="Q612" s="39"/>
    </row>
    <row r="613" spans="1:17" x14ac:dyDescent="0.2">
      <c r="A613" s="27">
        <v>608</v>
      </c>
      <c r="B613" s="28" t="s">
        <v>77</v>
      </c>
      <c r="C613" s="28" t="s">
        <v>153</v>
      </c>
      <c r="D613" s="28" t="s">
        <v>9</v>
      </c>
      <c r="E613" s="28" t="s">
        <v>731</v>
      </c>
      <c r="F613" s="30">
        <v>3100</v>
      </c>
      <c r="G613" s="30">
        <v>330364</v>
      </c>
      <c r="H613" s="31">
        <f t="shared" si="70"/>
        <v>9.3835890109091793E-3</v>
      </c>
      <c r="I613" s="31">
        <f t="shared" si="71"/>
        <v>5.1866794693993445E-4</v>
      </c>
      <c r="J613" s="31">
        <f t="shared" si="72"/>
        <v>2.0805105223833066E-4</v>
      </c>
      <c r="K613" s="36" t="str">
        <f>IFERROR(VLOOKUP(Datos!E613,Electos!$A$4:$B$158,2,FALSE),"-.-")</f>
        <v>-.-</v>
      </c>
      <c r="L613" s="34" t="str">
        <f t="shared" si="73"/>
        <v/>
      </c>
      <c r="M613" s="34" t="str">
        <f t="shared" si="74"/>
        <v/>
      </c>
      <c r="N613" s="28"/>
      <c r="O613" s="28"/>
      <c r="P613" s="30" t="str">
        <f t="shared" si="75"/>
        <v/>
      </c>
      <c r="Q613" s="39"/>
    </row>
    <row r="614" spans="1:17" x14ac:dyDescent="0.2">
      <c r="A614" s="27">
        <v>609</v>
      </c>
      <c r="B614" s="28" t="s">
        <v>316</v>
      </c>
      <c r="C614" s="28" t="s">
        <v>31</v>
      </c>
      <c r="D614" s="28" t="s">
        <v>156</v>
      </c>
      <c r="E614" s="28" t="s">
        <v>732</v>
      </c>
      <c r="F614" s="30">
        <v>3099</v>
      </c>
      <c r="G614" s="30">
        <v>61389</v>
      </c>
      <c r="H614" s="31">
        <f t="shared" si="70"/>
        <v>5.0481356594829691E-2</v>
      </c>
      <c r="I614" s="31">
        <f t="shared" si="71"/>
        <v>5.1850063469898605E-4</v>
      </c>
      <c r="J614" s="31">
        <f t="shared" si="72"/>
        <v>2.0798393899567314E-4</v>
      </c>
      <c r="K614" s="36" t="str">
        <f>IFERROR(VLOOKUP(Datos!E614,Electos!$A$4:$B$158,2,FALSE),"-.-")</f>
        <v>-.-</v>
      </c>
      <c r="L614" s="34" t="str">
        <f t="shared" si="73"/>
        <v/>
      </c>
      <c r="M614" s="34" t="str">
        <f t="shared" si="74"/>
        <v/>
      </c>
      <c r="N614" s="28"/>
      <c r="O614" s="28"/>
      <c r="P614" s="30" t="str">
        <f t="shared" si="75"/>
        <v/>
      </c>
      <c r="Q614" s="39"/>
    </row>
    <row r="615" spans="1:17" x14ac:dyDescent="0.2">
      <c r="A615" s="27">
        <v>610</v>
      </c>
      <c r="B615" s="28" t="s">
        <v>77</v>
      </c>
      <c r="C615" s="28" t="s">
        <v>153</v>
      </c>
      <c r="D615" s="28" t="s">
        <v>9</v>
      </c>
      <c r="E615" s="28" t="s">
        <v>733</v>
      </c>
      <c r="F615" s="30">
        <v>3098</v>
      </c>
      <c r="G615" s="30">
        <v>330364</v>
      </c>
      <c r="H615" s="31">
        <f t="shared" si="70"/>
        <v>9.3775350825150445E-3</v>
      </c>
      <c r="I615" s="31">
        <f t="shared" si="71"/>
        <v>5.1833332245803765E-4</v>
      </c>
      <c r="J615" s="31">
        <f t="shared" si="72"/>
        <v>2.0791682575301563E-4</v>
      </c>
      <c r="K615" s="36" t="str">
        <f>IFERROR(VLOOKUP(Datos!E615,Electos!$A$4:$B$158,2,FALSE),"-.-")</f>
        <v>-.-</v>
      </c>
      <c r="L615" s="34" t="str">
        <f t="shared" si="73"/>
        <v/>
      </c>
      <c r="M615" s="34" t="str">
        <f t="shared" si="74"/>
        <v/>
      </c>
      <c r="N615" s="28"/>
      <c r="O615" s="28"/>
      <c r="P615" s="30" t="str">
        <f t="shared" si="75"/>
        <v/>
      </c>
      <c r="Q615" s="39"/>
    </row>
    <row r="616" spans="1:17" x14ac:dyDescent="0.2">
      <c r="A616" s="27">
        <v>611</v>
      </c>
      <c r="B616" s="28" t="s">
        <v>7</v>
      </c>
      <c r="C616" s="28" t="s">
        <v>137</v>
      </c>
      <c r="D616" s="28" t="s">
        <v>9</v>
      </c>
      <c r="E616" s="28" t="s">
        <v>734</v>
      </c>
      <c r="F616" s="30">
        <v>3094</v>
      </c>
      <c r="G616" s="30">
        <v>474183</v>
      </c>
      <c r="H616" s="31">
        <f t="shared" si="70"/>
        <v>6.5249070506534397E-3</v>
      </c>
      <c r="I616" s="31">
        <f t="shared" si="71"/>
        <v>5.1766407349424426E-4</v>
      </c>
      <c r="J616" s="31">
        <f t="shared" si="72"/>
        <v>2.076483727823855E-4</v>
      </c>
      <c r="K616" s="36" t="str">
        <f>IFERROR(VLOOKUP(Datos!E616,Electos!$A$4:$B$158,2,FALSE),"-.-")</f>
        <v>-.-</v>
      </c>
      <c r="L616" s="34" t="str">
        <f t="shared" si="73"/>
        <v/>
      </c>
      <c r="M616" s="34" t="str">
        <f t="shared" si="74"/>
        <v/>
      </c>
      <c r="N616" s="28"/>
      <c r="O616" s="28"/>
      <c r="P616" s="30" t="str">
        <f t="shared" si="75"/>
        <v/>
      </c>
      <c r="Q616" s="39"/>
    </row>
    <row r="617" spans="1:17" x14ac:dyDescent="0.2">
      <c r="A617" s="27">
        <v>612</v>
      </c>
      <c r="B617" s="28" t="s">
        <v>19</v>
      </c>
      <c r="C617" s="28" t="s">
        <v>12</v>
      </c>
      <c r="D617" s="28" t="s">
        <v>28</v>
      </c>
      <c r="E617" s="28" t="s">
        <v>735</v>
      </c>
      <c r="F617" s="30">
        <v>3087</v>
      </c>
      <c r="G617" s="30">
        <v>351328</v>
      </c>
      <c r="H617" s="31">
        <f t="shared" si="70"/>
        <v>8.78666089807815E-3</v>
      </c>
      <c r="I617" s="31">
        <f t="shared" si="71"/>
        <v>5.1649288780760566E-4</v>
      </c>
      <c r="J617" s="31">
        <f t="shared" si="72"/>
        <v>2.0717858008378282E-4</v>
      </c>
      <c r="K617" s="36" t="str">
        <f>IFERROR(VLOOKUP(Datos!E617,Electos!$A$4:$B$158,2,FALSE),"-.-")</f>
        <v>-.-</v>
      </c>
      <c r="L617" s="34" t="str">
        <f t="shared" si="73"/>
        <v/>
      </c>
      <c r="M617" s="34" t="str">
        <f t="shared" si="74"/>
        <v/>
      </c>
      <c r="N617" s="28"/>
      <c r="O617" s="28"/>
      <c r="P617" s="30" t="str">
        <f t="shared" si="75"/>
        <v/>
      </c>
      <c r="Q617" s="39"/>
    </row>
    <row r="618" spans="1:17" x14ac:dyDescent="0.2">
      <c r="A618" s="27">
        <v>613</v>
      </c>
      <c r="B618" s="28" t="s">
        <v>69</v>
      </c>
      <c r="C618" s="28" t="s">
        <v>159</v>
      </c>
      <c r="D618" s="28" t="s">
        <v>9</v>
      </c>
      <c r="E618" s="28" t="s">
        <v>736</v>
      </c>
      <c r="F618" s="30">
        <v>3086</v>
      </c>
      <c r="G618" s="30">
        <v>360232</v>
      </c>
      <c r="H618" s="31">
        <f t="shared" si="70"/>
        <v>8.5667014590597168E-3</v>
      </c>
      <c r="I618" s="31">
        <f t="shared" si="71"/>
        <v>5.1632557556665726E-4</v>
      </c>
      <c r="J618" s="31">
        <f t="shared" si="72"/>
        <v>2.071114668411253E-4</v>
      </c>
      <c r="K618" s="36" t="str">
        <f>IFERROR(VLOOKUP(Datos!E618,Electos!$A$4:$B$158,2,FALSE),"-.-")</f>
        <v>-.-</v>
      </c>
      <c r="L618" s="34" t="str">
        <f t="shared" si="73"/>
        <v/>
      </c>
      <c r="M618" s="34" t="str">
        <f t="shared" si="74"/>
        <v/>
      </c>
      <c r="N618" s="28"/>
      <c r="O618" s="28"/>
      <c r="P618" s="30" t="str">
        <f t="shared" si="75"/>
        <v/>
      </c>
      <c r="Q618" s="39"/>
    </row>
    <row r="619" spans="1:17" x14ac:dyDescent="0.2">
      <c r="A619" s="27">
        <v>614</v>
      </c>
      <c r="B619" s="28" t="s">
        <v>166</v>
      </c>
      <c r="C619" s="28" t="s">
        <v>313</v>
      </c>
      <c r="D619" s="28" t="s">
        <v>737</v>
      </c>
      <c r="E619" s="28" t="s">
        <v>738</v>
      </c>
      <c r="F619" s="30">
        <v>3086</v>
      </c>
      <c r="G619" s="30">
        <v>199214</v>
      </c>
      <c r="H619" s="31">
        <f t="shared" si="70"/>
        <v>1.5490879155079462E-2</v>
      </c>
      <c r="I619" s="31">
        <f t="shared" si="71"/>
        <v>5.1632557556665726E-4</v>
      </c>
      <c r="J619" s="31">
        <f t="shared" si="72"/>
        <v>2.071114668411253E-4</v>
      </c>
      <c r="K619" s="36" t="str">
        <f>IFERROR(VLOOKUP(Datos!E619,Electos!$A$4:$B$158,2,FALSE),"-.-")</f>
        <v>-.-</v>
      </c>
      <c r="L619" s="34" t="str">
        <f t="shared" si="73"/>
        <v/>
      </c>
      <c r="M619" s="34" t="str">
        <f t="shared" si="74"/>
        <v/>
      </c>
      <c r="N619" s="28"/>
      <c r="O619" s="28"/>
      <c r="P619" s="30" t="str">
        <f t="shared" si="75"/>
        <v/>
      </c>
      <c r="Q619" s="39"/>
    </row>
    <row r="620" spans="1:17" x14ac:dyDescent="0.2">
      <c r="A620" s="27">
        <v>615</v>
      </c>
      <c r="B620" s="28" t="s">
        <v>196</v>
      </c>
      <c r="C620" s="28" t="s">
        <v>31</v>
      </c>
      <c r="D620" s="28" t="s">
        <v>32</v>
      </c>
      <c r="E620" s="28" t="s">
        <v>739</v>
      </c>
      <c r="F620" s="30">
        <v>3080</v>
      </c>
      <c r="G620" s="30">
        <v>89329</v>
      </c>
      <c r="H620" s="31">
        <f t="shared" si="70"/>
        <v>3.4479284442902082E-2</v>
      </c>
      <c r="I620" s="32">
        <f t="shared" si="71"/>
        <v>5.1532170212096706E-4</v>
      </c>
      <c r="J620" s="32">
        <f t="shared" si="72"/>
        <v>2.0670878738518014E-4</v>
      </c>
      <c r="K620" s="33" t="str">
        <f>IFERROR(VLOOKUP(Datos!E620,Electos!$A$4:$B$158,2,FALSE),"-.-")</f>
        <v>Electo CC</v>
      </c>
      <c r="L620" s="34">
        <f t="shared" si="73"/>
        <v>5.1532170212096706E-4</v>
      </c>
      <c r="M620" s="34">
        <f t="shared" si="74"/>
        <v>2.0670878738518014E-4</v>
      </c>
      <c r="N620" s="28"/>
      <c r="O620" s="28"/>
      <c r="P620" s="30">
        <f t="shared" si="75"/>
        <v>3080</v>
      </c>
      <c r="Q620" s="39"/>
    </row>
    <row r="621" spans="1:17" x14ac:dyDescent="0.2">
      <c r="A621" s="27">
        <v>616</v>
      </c>
      <c r="B621" s="28" t="s">
        <v>22</v>
      </c>
      <c r="C621" s="28" t="s">
        <v>211</v>
      </c>
      <c r="D621" s="28" t="s">
        <v>9</v>
      </c>
      <c r="E621" s="28" t="s">
        <v>740</v>
      </c>
      <c r="F621" s="30">
        <v>3077</v>
      </c>
      <c r="G621" s="30">
        <v>334014</v>
      </c>
      <c r="H621" s="31">
        <f t="shared" si="70"/>
        <v>9.212188710652847E-3</v>
      </c>
      <c r="I621" s="31">
        <f t="shared" si="71"/>
        <v>5.1481976539812196E-4</v>
      </c>
      <c r="J621" s="31">
        <f t="shared" si="72"/>
        <v>2.0650744765720756E-4</v>
      </c>
      <c r="K621" s="36" t="str">
        <f>IFERROR(VLOOKUP(Datos!E621,Electos!$A$4:$B$158,2,FALSE),"-.-")</f>
        <v>-.-</v>
      </c>
      <c r="L621" s="34" t="str">
        <f t="shared" si="73"/>
        <v/>
      </c>
      <c r="M621" s="34" t="str">
        <f t="shared" si="74"/>
        <v/>
      </c>
      <c r="N621" s="28"/>
      <c r="O621" s="28"/>
      <c r="P621" s="30" t="str">
        <f t="shared" si="75"/>
        <v/>
      </c>
      <c r="Q621" s="39"/>
    </row>
    <row r="622" spans="1:17" x14ac:dyDescent="0.2">
      <c r="A622" s="27">
        <v>617</v>
      </c>
      <c r="B622" s="28" t="s">
        <v>69</v>
      </c>
      <c r="C622" s="28" t="s">
        <v>288</v>
      </c>
      <c r="D622" s="28" t="s">
        <v>9</v>
      </c>
      <c r="E622" s="28" t="s">
        <v>741</v>
      </c>
      <c r="F622" s="30">
        <v>3074</v>
      </c>
      <c r="G622" s="30">
        <v>360232</v>
      </c>
      <c r="H622" s="31">
        <f t="shared" si="70"/>
        <v>8.5333895933731602E-3</v>
      </c>
      <c r="I622" s="31">
        <f t="shared" si="71"/>
        <v>5.1431782867527687E-4</v>
      </c>
      <c r="J622" s="31">
        <f t="shared" si="72"/>
        <v>2.0630610792923498E-4</v>
      </c>
      <c r="K622" s="36" t="str">
        <f>IFERROR(VLOOKUP(Datos!E622,Electos!$A$4:$B$158,2,FALSE),"-.-")</f>
        <v>-.-</v>
      </c>
      <c r="L622" s="34" t="str">
        <f t="shared" si="73"/>
        <v/>
      </c>
      <c r="M622" s="34" t="str">
        <f t="shared" si="74"/>
        <v/>
      </c>
      <c r="N622" s="28"/>
      <c r="O622" s="28"/>
      <c r="P622" s="30" t="str">
        <f t="shared" si="75"/>
        <v/>
      </c>
      <c r="Q622" s="39"/>
    </row>
    <row r="623" spans="1:17" x14ac:dyDescent="0.2">
      <c r="A623" s="27">
        <v>618</v>
      </c>
      <c r="B623" s="28" t="s">
        <v>30</v>
      </c>
      <c r="C623" s="28" t="s">
        <v>58</v>
      </c>
      <c r="D623" s="28" t="s">
        <v>9</v>
      </c>
      <c r="E623" s="28" t="s">
        <v>742</v>
      </c>
      <c r="F623" s="30">
        <v>3074</v>
      </c>
      <c r="G623" s="30">
        <v>242068</v>
      </c>
      <c r="H623" s="31">
        <f t="shared" si="70"/>
        <v>1.2698911049787664E-2</v>
      </c>
      <c r="I623" s="31">
        <f t="shared" si="71"/>
        <v>5.1431782867527687E-4</v>
      </c>
      <c r="J623" s="31">
        <f t="shared" si="72"/>
        <v>2.0630610792923498E-4</v>
      </c>
      <c r="K623" s="36" t="str">
        <f>IFERROR(VLOOKUP(Datos!E623,Electos!$A$4:$B$158,2,FALSE),"-.-")</f>
        <v>-.-</v>
      </c>
      <c r="L623" s="34" t="str">
        <f t="shared" si="73"/>
        <v/>
      </c>
      <c r="M623" s="34" t="str">
        <f t="shared" si="74"/>
        <v/>
      </c>
      <c r="N623" s="28"/>
      <c r="O623" s="28"/>
      <c r="P623" s="30" t="str">
        <f t="shared" si="75"/>
        <v/>
      </c>
      <c r="Q623" s="39"/>
    </row>
    <row r="624" spans="1:17" x14ac:dyDescent="0.2">
      <c r="A624" s="27">
        <v>619</v>
      </c>
      <c r="B624" s="28" t="s">
        <v>44</v>
      </c>
      <c r="C624" s="28" t="s">
        <v>12</v>
      </c>
      <c r="D624" s="28" t="s">
        <v>9</v>
      </c>
      <c r="E624" s="28" t="s">
        <v>743</v>
      </c>
      <c r="F624" s="30">
        <v>3071</v>
      </c>
      <c r="G624" s="30">
        <v>248286</v>
      </c>
      <c r="H624" s="31">
        <f t="shared" si="70"/>
        <v>1.2368800496201961E-2</v>
      </c>
      <c r="I624" s="31">
        <f t="shared" si="71"/>
        <v>5.1381589195243177E-4</v>
      </c>
      <c r="J624" s="31">
        <f t="shared" si="72"/>
        <v>2.0610476820126243E-4</v>
      </c>
      <c r="K624" s="36" t="str">
        <f>IFERROR(VLOOKUP(Datos!E624,Electos!$A$4:$B$158,2,FALSE),"-.-")</f>
        <v>-.-</v>
      </c>
      <c r="L624" s="34" t="str">
        <f t="shared" si="73"/>
        <v/>
      </c>
      <c r="M624" s="34" t="str">
        <f t="shared" si="74"/>
        <v/>
      </c>
      <c r="N624" s="28"/>
      <c r="O624" s="28"/>
      <c r="P624" s="30" t="str">
        <f t="shared" si="75"/>
        <v/>
      </c>
      <c r="Q624" s="39"/>
    </row>
    <row r="625" spans="1:17" x14ac:dyDescent="0.2">
      <c r="A625" s="27">
        <v>620</v>
      </c>
      <c r="B625" s="28" t="s">
        <v>98</v>
      </c>
      <c r="C625" s="28" t="s">
        <v>744</v>
      </c>
      <c r="D625" s="28" t="s">
        <v>1538</v>
      </c>
      <c r="E625" s="28" t="s">
        <v>744</v>
      </c>
      <c r="F625" s="30">
        <v>3069</v>
      </c>
      <c r="G625" s="30">
        <v>236498</v>
      </c>
      <c r="H625" s="31">
        <f t="shared" si="70"/>
        <v>1.2976853926883103E-2</v>
      </c>
      <c r="I625" s="31">
        <f t="shared" si="71"/>
        <v>5.1348126747053507E-4</v>
      </c>
      <c r="J625" s="31">
        <f t="shared" si="72"/>
        <v>2.0597054171594736E-4</v>
      </c>
      <c r="K625" s="36" t="str">
        <f>IFERROR(VLOOKUP(Datos!E625,Electos!$A$4:$B$158,2,FALSE),"-.-")</f>
        <v>-.-</v>
      </c>
      <c r="L625" s="34" t="str">
        <f t="shared" si="73"/>
        <v/>
      </c>
      <c r="M625" s="34" t="str">
        <f t="shared" si="74"/>
        <v/>
      </c>
      <c r="N625" s="28"/>
      <c r="O625" s="28"/>
      <c r="P625" s="30" t="str">
        <f t="shared" si="75"/>
        <v/>
      </c>
      <c r="Q625" s="39"/>
    </row>
    <row r="626" spans="1:17" x14ac:dyDescent="0.2">
      <c r="A626" s="27">
        <v>621</v>
      </c>
      <c r="B626" s="28" t="s">
        <v>77</v>
      </c>
      <c r="C626" s="28" t="s">
        <v>187</v>
      </c>
      <c r="D626" s="28" t="s">
        <v>9</v>
      </c>
      <c r="E626" s="28" t="s">
        <v>746</v>
      </c>
      <c r="F626" s="30">
        <v>3068</v>
      </c>
      <c r="G626" s="30">
        <v>330364</v>
      </c>
      <c r="H626" s="31">
        <f t="shared" si="70"/>
        <v>9.2867261566030191E-3</v>
      </c>
      <c r="I626" s="31">
        <f t="shared" si="71"/>
        <v>5.1331395522958667E-4</v>
      </c>
      <c r="J626" s="31">
        <f t="shared" si="72"/>
        <v>2.0590342847328985E-4</v>
      </c>
      <c r="K626" s="36" t="str">
        <f>IFERROR(VLOOKUP(Datos!E627,Electos!$A$4:$B$158,2,FALSE),"-.-")</f>
        <v>-.-</v>
      </c>
      <c r="L626" s="34" t="str">
        <f t="shared" si="73"/>
        <v/>
      </c>
      <c r="M626" s="34" t="str">
        <f t="shared" si="74"/>
        <v/>
      </c>
      <c r="N626" s="28"/>
      <c r="O626" s="28"/>
      <c r="P626" s="30" t="str">
        <f t="shared" si="75"/>
        <v/>
      </c>
      <c r="Q626" s="39"/>
    </row>
    <row r="627" spans="1:17" x14ac:dyDescent="0.2">
      <c r="A627" s="27">
        <v>622</v>
      </c>
      <c r="B627" s="28" t="s">
        <v>11</v>
      </c>
      <c r="C627" s="28" t="s">
        <v>31</v>
      </c>
      <c r="D627" s="28" t="s">
        <v>9</v>
      </c>
      <c r="E627" s="28" t="s">
        <v>745</v>
      </c>
      <c r="F627" s="30">
        <v>3068</v>
      </c>
      <c r="G627" s="30">
        <v>393755</v>
      </c>
      <c r="H627" s="31">
        <f t="shared" si="70"/>
        <v>7.7916470901956804E-3</v>
      </c>
      <c r="I627" s="31">
        <f t="shared" si="71"/>
        <v>5.1331395522958667E-4</v>
      </c>
      <c r="J627" s="31">
        <f t="shared" si="72"/>
        <v>2.0590342847328985E-4</v>
      </c>
      <c r="K627" s="36" t="str">
        <f>IFERROR(VLOOKUP(Datos!E626,Electos!$A$4:$B$158,2,FALSE),"-.-")</f>
        <v>-.-</v>
      </c>
      <c r="L627" s="34" t="str">
        <f t="shared" si="73"/>
        <v/>
      </c>
      <c r="M627" s="34" t="str">
        <f t="shared" si="74"/>
        <v/>
      </c>
      <c r="N627" s="28"/>
      <c r="O627" s="28"/>
      <c r="P627" s="30" t="str">
        <f t="shared" si="75"/>
        <v/>
      </c>
      <c r="Q627" s="39"/>
    </row>
    <row r="628" spans="1:17" x14ac:dyDescent="0.2">
      <c r="A628" s="27">
        <v>623</v>
      </c>
      <c r="B628" s="28" t="s">
        <v>155</v>
      </c>
      <c r="C628" s="28" t="s">
        <v>8</v>
      </c>
      <c r="D628" s="28" t="s">
        <v>9</v>
      </c>
      <c r="E628" s="28" t="s">
        <v>747</v>
      </c>
      <c r="F628" s="30">
        <v>3064</v>
      </c>
      <c r="G628" s="30">
        <v>97995</v>
      </c>
      <c r="H628" s="31">
        <f t="shared" si="70"/>
        <v>3.1266901372519008E-2</v>
      </c>
      <c r="I628" s="31">
        <f t="shared" si="71"/>
        <v>5.1264470626579328E-4</v>
      </c>
      <c r="J628" s="31">
        <f t="shared" si="72"/>
        <v>2.0563497550265972E-4</v>
      </c>
      <c r="K628" s="36" t="str">
        <f>IFERROR(VLOOKUP(Datos!E628,Electos!$A$4:$B$158,2,FALSE),"-.-")</f>
        <v>-.-</v>
      </c>
      <c r="L628" s="34" t="str">
        <f t="shared" si="73"/>
        <v/>
      </c>
      <c r="M628" s="34" t="str">
        <f t="shared" si="74"/>
        <v/>
      </c>
      <c r="N628" s="28"/>
      <c r="O628" s="28"/>
      <c r="P628" s="30" t="str">
        <f t="shared" si="75"/>
        <v/>
      </c>
      <c r="Q628" s="39"/>
    </row>
    <row r="629" spans="1:17" x14ac:dyDescent="0.2">
      <c r="A629" s="27">
        <v>624</v>
      </c>
      <c r="B629" s="28" t="s">
        <v>77</v>
      </c>
      <c r="C629" s="28" t="s">
        <v>31</v>
      </c>
      <c r="D629" s="28" t="s">
        <v>9</v>
      </c>
      <c r="E629" s="28" t="s">
        <v>748</v>
      </c>
      <c r="F629" s="30">
        <v>3059</v>
      </c>
      <c r="G629" s="30">
        <v>330364</v>
      </c>
      <c r="H629" s="31">
        <f t="shared" si="70"/>
        <v>9.2594834788294125E-3</v>
      </c>
      <c r="I629" s="31">
        <f t="shared" si="71"/>
        <v>5.1180814506105138E-4</v>
      </c>
      <c r="J629" s="31">
        <f t="shared" si="72"/>
        <v>2.052994092893721E-4</v>
      </c>
      <c r="K629" s="36" t="str">
        <f>IFERROR(VLOOKUP(Datos!E629,Electos!$A$4:$B$158,2,FALSE),"-.-")</f>
        <v>-.-</v>
      </c>
      <c r="L629" s="34" t="str">
        <f t="shared" si="73"/>
        <v/>
      </c>
      <c r="M629" s="34" t="str">
        <f t="shared" si="74"/>
        <v/>
      </c>
      <c r="N629" s="28"/>
      <c r="O629" s="28"/>
      <c r="P629" s="30" t="str">
        <f t="shared" si="75"/>
        <v/>
      </c>
      <c r="Q629" s="39"/>
    </row>
    <row r="630" spans="1:17" x14ac:dyDescent="0.2">
      <c r="A630" s="27">
        <v>625</v>
      </c>
      <c r="B630" s="28" t="s">
        <v>40</v>
      </c>
      <c r="C630" s="28" t="s">
        <v>538</v>
      </c>
      <c r="D630" s="28" t="s">
        <v>9</v>
      </c>
      <c r="E630" s="28" t="s">
        <v>749</v>
      </c>
      <c r="F630" s="30">
        <v>3052</v>
      </c>
      <c r="G630" s="30">
        <v>254011</v>
      </c>
      <c r="H630" s="31">
        <f t="shared" si="70"/>
        <v>1.2015227686989934E-2</v>
      </c>
      <c r="I630" s="31">
        <f t="shared" si="71"/>
        <v>5.1063695937441289E-4</v>
      </c>
      <c r="J630" s="31">
        <f t="shared" si="72"/>
        <v>2.0482961659076942E-4</v>
      </c>
      <c r="K630" s="36" t="str">
        <f>IFERROR(VLOOKUP(Datos!E630,Electos!$A$4:$B$158,2,FALSE),"-.-")</f>
        <v>-.-</v>
      </c>
      <c r="L630" s="34" t="str">
        <f t="shared" si="73"/>
        <v/>
      </c>
      <c r="M630" s="34" t="str">
        <f t="shared" si="74"/>
        <v/>
      </c>
      <c r="N630" s="28"/>
      <c r="O630" s="28"/>
      <c r="P630" s="30" t="str">
        <f t="shared" si="75"/>
        <v/>
      </c>
      <c r="Q630" s="39"/>
    </row>
    <row r="631" spans="1:17" x14ac:dyDescent="0.2">
      <c r="A631" s="27">
        <v>626</v>
      </c>
      <c r="B631" s="28" t="s">
        <v>14</v>
      </c>
      <c r="C631" s="28" t="s">
        <v>182</v>
      </c>
      <c r="D631" s="28" t="s">
        <v>9</v>
      </c>
      <c r="E631" s="28" t="s">
        <v>750</v>
      </c>
      <c r="F631" s="30">
        <v>3049</v>
      </c>
      <c r="G631" s="30">
        <v>437492</v>
      </c>
      <c r="H631" s="31">
        <f t="shared" si="70"/>
        <v>6.9692702952282555E-3</v>
      </c>
      <c r="I631" s="31">
        <f t="shared" si="71"/>
        <v>5.1013502265156779E-4</v>
      </c>
      <c r="J631" s="31">
        <f t="shared" si="72"/>
        <v>2.0462827686279684E-4</v>
      </c>
      <c r="K631" s="36" t="str">
        <f>IFERROR(VLOOKUP(Datos!E631,Electos!$A$4:$B$158,2,FALSE),"-.-")</f>
        <v>-.-</v>
      </c>
      <c r="L631" s="34" t="str">
        <f t="shared" si="73"/>
        <v/>
      </c>
      <c r="M631" s="34" t="str">
        <f t="shared" si="74"/>
        <v/>
      </c>
      <c r="N631" s="28"/>
      <c r="O631" s="28"/>
      <c r="P631" s="30" t="str">
        <f t="shared" si="75"/>
        <v/>
      </c>
      <c r="Q631" s="39"/>
    </row>
    <row r="632" spans="1:17" x14ac:dyDescent="0.2">
      <c r="A632" s="27">
        <v>627</v>
      </c>
      <c r="B632" s="28" t="s">
        <v>16</v>
      </c>
      <c r="C632" s="28" t="s">
        <v>31</v>
      </c>
      <c r="D632" s="28" t="s">
        <v>156</v>
      </c>
      <c r="E632" s="28" t="s">
        <v>751</v>
      </c>
      <c r="F632" s="30">
        <v>3049</v>
      </c>
      <c r="G632" s="30">
        <v>387832</v>
      </c>
      <c r="H632" s="31">
        <f t="shared" si="70"/>
        <v>7.8616514367045517E-3</v>
      </c>
      <c r="I632" s="31">
        <f t="shared" si="71"/>
        <v>5.1013502265156779E-4</v>
      </c>
      <c r="J632" s="31">
        <f t="shared" si="72"/>
        <v>2.0462827686279684E-4</v>
      </c>
      <c r="K632" s="36" t="str">
        <f>IFERROR(VLOOKUP(Datos!E632,Electos!$A$4:$B$158,2,FALSE),"-.-")</f>
        <v>-.-</v>
      </c>
      <c r="L632" s="34" t="str">
        <f t="shared" si="73"/>
        <v/>
      </c>
      <c r="M632" s="34" t="str">
        <f t="shared" si="74"/>
        <v/>
      </c>
      <c r="N632" s="28"/>
      <c r="O632" s="28"/>
      <c r="P632" s="30" t="str">
        <f t="shared" si="75"/>
        <v/>
      </c>
      <c r="Q632" s="39"/>
    </row>
    <row r="633" spans="1:17" x14ac:dyDescent="0.2">
      <c r="A633" s="27">
        <v>628</v>
      </c>
      <c r="B633" s="28" t="s">
        <v>44</v>
      </c>
      <c r="C633" s="28" t="s">
        <v>243</v>
      </c>
      <c r="D633" s="28" t="s">
        <v>243</v>
      </c>
      <c r="E633" s="28" t="s">
        <v>753</v>
      </c>
      <c r="F633" s="30">
        <v>3048</v>
      </c>
      <c r="G633" s="30">
        <v>248286</v>
      </c>
      <c r="H633" s="31">
        <f t="shared" si="70"/>
        <v>1.2276165389913244E-2</v>
      </c>
      <c r="I633" s="31">
        <f t="shared" si="71"/>
        <v>5.0996771041061939E-4</v>
      </c>
      <c r="J633" s="31">
        <f t="shared" si="72"/>
        <v>2.0456116362013932E-4</v>
      </c>
      <c r="K633" s="36" t="str">
        <f>IFERROR(VLOOKUP(Datos!E634,Electos!$A$4:$B$158,2,FALSE),"-.-")</f>
        <v>-.-</v>
      </c>
      <c r="L633" s="34" t="str">
        <f t="shared" si="73"/>
        <v/>
      </c>
      <c r="M633" s="34" t="str">
        <f t="shared" si="74"/>
        <v/>
      </c>
      <c r="N633" s="28"/>
      <c r="O633" s="28"/>
      <c r="P633" s="30" t="str">
        <f t="shared" si="75"/>
        <v/>
      </c>
      <c r="Q633" s="39"/>
    </row>
    <row r="634" spans="1:17" x14ac:dyDescent="0.2">
      <c r="A634" s="27">
        <v>629</v>
      </c>
      <c r="B634" s="28" t="s">
        <v>7</v>
      </c>
      <c r="C634" s="28" t="s">
        <v>12</v>
      </c>
      <c r="D634" s="28" t="s">
        <v>28</v>
      </c>
      <c r="E634" s="28" t="s">
        <v>752</v>
      </c>
      <c r="F634" s="30">
        <v>3048</v>
      </c>
      <c r="G634" s="30">
        <v>474183</v>
      </c>
      <c r="H634" s="31">
        <f t="shared" si="70"/>
        <v>6.4278980899779197E-3</v>
      </c>
      <c r="I634" s="31">
        <f t="shared" si="71"/>
        <v>5.0996771041061939E-4</v>
      </c>
      <c r="J634" s="31">
        <f t="shared" si="72"/>
        <v>2.0456116362013932E-4</v>
      </c>
      <c r="K634" s="36" t="str">
        <f>IFERROR(VLOOKUP(Datos!E633,Electos!$A$4:$B$158,2,FALSE),"-.-")</f>
        <v>-.-</v>
      </c>
      <c r="L634" s="34" t="str">
        <f t="shared" si="73"/>
        <v/>
      </c>
      <c r="M634" s="34" t="str">
        <f t="shared" si="74"/>
        <v/>
      </c>
      <c r="N634" s="28"/>
      <c r="O634" s="28"/>
      <c r="P634" s="30" t="str">
        <f t="shared" si="75"/>
        <v/>
      </c>
      <c r="Q634" s="39"/>
    </row>
    <row r="635" spans="1:17" x14ac:dyDescent="0.2">
      <c r="A635" s="27">
        <v>630</v>
      </c>
      <c r="B635" s="28" t="s">
        <v>30</v>
      </c>
      <c r="C635" s="28" t="s">
        <v>280</v>
      </c>
      <c r="D635" s="28" t="s">
        <v>9</v>
      </c>
      <c r="E635" s="28" t="s">
        <v>754</v>
      </c>
      <c r="F635" s="30">
        <v>3040</v>
      </c>
      <c r="G635" s="30">
        <v>242068</v>
      </c>
      <c r="H635" s="31">
        <f t="shared" si="70"/>
        <v>1.2558454649106862E-2</v>
      </c>
      <c r="I635" s="31">
        <f t="shared" si="71"/>
        <v>5.086292124830325E-4</v>
      </c>
      <c r="J635" s="31">
        <f t="shared" si="72"/>
        <v>2.040242576788791E-4</v>
      </c>
      <c r="K635" s="36" t="str">
        <f>IFERROR(VLOOKUP(Datos!E635,Electos!$A$4:$B$158,2,FALSE),"-.-")</f>
        <v>-.-</v>
      </c>
      <c r="L635" s="34" t="str">
        <f t="shared" si="73"/>
        <v/>
      </c>
      <c r="M635" s="34" t="str">
        <f t="shared" si="74"/>
        <v/>
      </c>
      <c r="N635" s="28"/>
      <c r="O635" s="28"/>
      <c r="P635" s="30" t="str">
        <f t="shared" si="75"/>
        <v/>
      </c>
      <c r="Q635" s="39"/>
    </row>
    <row r="636" spans="1:17" x14ac:dyDescent="0.2">
      <c r="A636" s="27">
        <v>631</v>
      </c>
      <c r="B636" s="28" t="s">
        <v>11</v>
      </c>
      <c r="C636" s="28" t="s">
        <v>178</v>
      </c>
      <c r="D636" s="28" t="s">
        <v>9</v>
      </c>
      <c r="E636" s="28" t="s">
        <v>755</v>
      </c>
      <c r="F636" s="30">
        <v>3035</v>
      </c>
      <c r="G636" s="30">
        <v>393755</v>
      </c>
      <c r="H636" s="31">
        <f t="shared" si="70"/>
        <v>7.7078386306205634E-3</v>
      </c>
      <c r="I636" s="31">
        <f t="shared" si="71"/>
        <v>5.0779265127829059E-4</v>
      </c>
      <c r="J636" s="31">
        <f t="shared" si="72"/>
        <v>2.0368869146559148E-4</v>
      </c>
      <c r="K636" s="36" t="str">
        <f>IFERROR(VLOOKUP(Datos!E636,Electos!$A$4:$B$158,2,FALSE),"-.-")</f>
        <v>-.-</v>
      </c>
      <c r="L636" s="34" t="str">
        <f t="shared" si="73"/>
        <v/>
      </c>
      <c r="M636" s="34" t="str">
        <f t="shared" si="74"/>
        <v/>
      </c>
      <c r="N636" s="28"/>
      <c r="O636" s="28"/>
      <c r="P636" s="30" t="str">
        <f t="shared" si="75"/>
        <v/>
      </c>
      <c r="Q636" s="39"/>
    </row>
    <row r="637" spans="1:17" x14ac:dyDescent="0.2">
      <c r="A637" s="27">
        <v>632</v>
      </c>
      <c r="B637" s="28" t="s">
        <v>354</v>
      </c>
      <c r="C637" s="28" t="s">
        <v>8</v>
      </c>
      <c r="D637" s="28" t="s">
        <v>9</v>
      </c>
      <c r="E637" s="28" t="s">
        <v>756</v>
      </c>
      <c r="F637" s="30">
        <v>3029</v>
      </c>
      <c r="G637" s="30">
        <v>59223</v>
      </c>
      <c r="H637" s="31">
        <f t="shared" si="70"/>
        <v>5.1145669756682367E-2</v>
      </c>
      <c r="I637" s="31">
        <f t="shared" si="71"/>
        <v>5.067887778326004E-4</v>
      </c>
      <c r="J637" s="31">
        <f t="shared" si="72"/>
        <v>2.0328601200964632E-4</v>
      </c>
      <c r="K637" s="36" t="str">
        <f>IFERROR(VLOOKUP(Datos!E637,Electos!$A$4:$B$158,2,FALSE),"-.-")</f>
        <v>-.-</v>
      </c>
      <c r="L637" s="34" t="str">
        <f t="shared" si="73"/>
        <v/>
      </c>
      <c r="M637" s="34" t="str">
        <f t="shared" si="74"/>
        <v/>
      </c>
      <c r="N637" s="28"/>
      <c r="O637" s="28"/>
      <c r="P637" s="30" t="str">
        <f t="shared" si="75"/>
        <v/>
      </c>
      <c r="Q637" s="39"/>
    </row>
    <row r="638" spans="1:17" x14ac:dyDescent="0.2">
      <c r="A638" s="27">
        <v>633</v>
      </c>
      <c r="B638" s="28" t="s">
        <v>11</v>
      </c>
      <c r="C638" s="28" t="s">
        <v>8</v>
      </c>
      <c r="D638" s="28" t="s">
        <v>9</v>
      </c>
      <c r="E638" s="28" t="s">
        <v>757</v>
      </c>
      <c r="F638" s="30">
        <v>3028</v>
      </c>
      <c r="G638" s="30">
        <v>393755</v>
      </c>
      <c r="H638" s="31">
        <f t="shared" si="70"/>
        <v>7.6900610785894784E-3</v>
      </c>
      <c r="I638" s="31">
        <f t="shared" si="71"/>
        <v>5.0662146559165211E-4</v>
      </c>
      <c r="J638" s="31">
        <f t="shared" si="72"/>
        <v>2.032188987669888E-4</v>
      </c>
      <c r="K638" s="36" t="str">
        <f>IFERROR(VLOOKUP(Datos!E638,Electos!$A$4:$B$158,2,FALSE),"-.-")</f>
        <v>-.-</v>
      </c>
      <c r="L638" s="34" t="str">
        <f t="shared" si="73"/>
        <v/>
      </c>
      <c r="M638" s="34" t="str">
        <f t="shared" si="74"/>
        <v/>
      </c>
      <c r="N638" s="28"/>
      <c r="O638" s="28"/>
      <c r="P638" s="30" t="str">
        <f t="shared" si="75"/>
        <v/>
      </c>
      <c r="Q638" s="39"/>
    </row>
    <row r="639" spans="1:17" x14ac:dyDescent="0.2">
      <c r="A639" s="27">
        <v>634</v>
      </c>
      <c r="B639" s="28" t="s">
        <v>86</v>
      </c>
      <c r="C639" s="28" t="s">
        <v>12</v>
      </c>
      <c r="D639" s="28" t="s">
        <v>64</v>
      </c>
      <c r="E639" s="28" t="s">
        <v>758</v>
      </c>
      <c r="F639" s="30">
        <v>3027</v>
      </c>
      <c r="G639" s="30">
        <v>199058</v>
      </c>
      <c r="H639" s="31">
        <f t="shared" si="70"/>
        <v>1.5206623195249626E-2</v>
      </c>
      <c r="I639" s="31">
        <f t="shared" si="71"/>
        <v>5.064541533507037E-4</v>
      </c>
      <c r="J639" s="31">
        <f t="shared" si="72"/>
        <v>2.0315178552433126E-4</v>
      </c>
      <c r="K639" s="36" t="str">
        <f>IFERROR(VLOOKUP(Datos!E639,Electos!$A$4:$B$158,2,FALSE),"-.-")</f>
        <v>-.-</v>
      </c>
      <c r="L639" s="34" t="str">
        <f t="shared" si="73"/>
        <v/>
      </c>
      <c r="M639" s="34" t="str">
        <f t="shared" si="74"/>
        <v/>
      </c>
      <c r="N639" s="28"/>
      <c r="O639" s="28"/>
      <c r="P639" s="30" t="str">
        <f t="shared" si="75"/>
        <v/>
      </c>
      <c r="Q639" s="39"/>
    </row>
    <row r="640" spans="1:17" x14ac:dyDescent="0.2">
      <c r="A640" s="27">
        <v>635</v>
      </c>
      <c r="B640" s="28" t="s">
        <v>30</v>
      </c>
      <c r="C640" s="28" t="s">
        <v>8</v>
      </c>
      <c r="D640" s="28" t="s">
        <v>9</v>
      </c>
      <c r="E640" s="28" t="s">
        <v>759</v>
      </c>
      <c r="F640" s="30">
        <v>3011</v>
      </c>
      <c r="G640" s="30">
        <v>242068</v>
      </c>
      <c r="H640" s="31">
        <f t="shared" si="70"/>
        <v>1.2438653601467356E-2</v>
      </c>
      <c r="I640" s="31">
        <f t="shared" si="71"/>
        <v>5.0377715749552981E-4</v>
      </c>
      <c r="J640" s="31">
        <f t="shared" si="72"/>
        <v>2.0207797364181086E-4</v>
      </c>
      <c r="K640" s="36" t="str">
        <f>IFERROR(VLOOKUP(Datos!E640,Electos!$A$4:$B$158,2,FALSE),"-.-")</f>
        <v>-.-</v>
      </c>
      <c r="L640" s="34" t="str">
        <f t="shared" si="73"/>
        <v/>
      </c>
      <c r="M640" s="34" t="str">
        <f t="shared" si="74"/>
        <v/>
      </c>
      <c r="N640" s="28"/>
      <c r="O640" s="28"/>
      <c r="P640" s="30" t="str">
        <f t="shared" si="75"/>
        <v/>
      </c>
      <c r="Q640" s="39"/>
    </row>
    <row r="641" spans="1:17" x14ac:dyDescent="0.2">
      <c r="A641" s="27">
        <v>636</v>
      </c>
      <c r="B641" s="28" t="s">
        <v>7</v>
      </c>
      <c r="C641" s="28" t="s">
        <v>662</v>
      </c>
      <c r="D641" s="28" t="s">
        <v>9</v>
      </c>
      <c r="E641" s="28" t="s">
        <v>760</v>
      </c>
      <c r="F641" s="30">
        <v>2999</v>
      </c>
      <c r="G641" s="30">
        <v>474183</v>
      </c>
      <c r="H641" s="31">
        <f t="shared" si="70"/>
        <v>6.3245624579539965E-3</v>
      </c>
      <c r="I641" s="31">
        <f t="shared" si="71"/>
        <v>5.0176941060414942E-4</v>
      </c>
      <c r="J641" s="31">
        <f t="shared" si="72"/>
        <v>2.0127261472992054E-4</v>
      </c>
      <c r="K641" s="36" t="str">
        <f>IFERROR(VLOOKUP(Datos!E641,Electos!$A$4:$B$158,2,FALSE),"-.-")</f>
        <v>-.-</v>
      </c>
      <c r="L641" s="34" t="str">
        <f t="shared" si="73"/>
        <v/>
      </c>
      <c r="M641" s="34" t="str">
        <f t="shared" si="74"/>
        <v/>
      </c>
      <c r="N641" s="28"/>
      <c r="O641" s="28"/>
      <c r="P641" s="30" t="str">
        <f t="shared" si="75"/>
        <v/>
      </c>
      <c r="Q641" s="39"/>
    </row>
    <row r="642" spans="1:17" x14ac:dyDescent="0.2">
      <c r="A642" s="27">
        <v>637</v>
      </c>
      <c r="B642" s="28" t="s">
        <v>30</v>
      </c>
      <c r="C642" s="28" t="s">
        <v>58</v>
      </c>
      <c r="D642" s="28" t="s">
        <v>9</v>
      </c>
      <c r="E642" s="28" t="s">
        <v>761</v>
      </c>
      <c r="F642" s="30">
        <v>2993</v>
      </c>
      <c r="G642" s="30">
        <v>242068</v>
      </c>
      <c r="H642" s="31">
        <f t="shared" si="70"/>
        <v>1.2364294330518697E-2</v>
      </c>
      <c r="I642" s="31">
        <f t="shared" si="71"/>
        <v>5.0076553715845923E-4</v>
      </c>
      <c r="J642" s="31">
        <f t="shared" si="72"/>
        <v>2.0086993527397538E-4</v>
      </c>
      <c r="K642" s="36" t="str">
        <f>IFERROR(VLOOKUP(Datos!E642,Electos!$A$4:$B$158,2,FALSE),"-.-")</f>
        <v>-.-</v>
      </c>
      <c r="L642" s="34" t="str">
        <f t="shared" si="73"/>
        <v/>
      </c>
      <c r="M642" s="34" t="str">
        <f t="shared" si="74"/>
        <v/>
      </c>
      <c r="N642" s="28"/>
      <c r="O642" s="28"/>
      <c r="P642" s="30" t="str">
        <f t="shared" si="75"/>
        <v/>
      </c>
      <c r="Q642" s="39"/>
    </row>
    <row r="643" spans="1:17" x14ac:dyDescent="0.2">
      <c r="A643" s="27">
        <v>638</v>
      </c>
      <c r="B643" s="28" t="s">
        <v>146</v>
      </c>
      <c r="C643" s="28" t="s">
        <v>337</v>
      </c>
      <c r="D643" s="28" t="s">
        <v>9</v>
      </c>
      <c r="E643" s="28" t="s">
        <v>762</v>
      </c>
      <c r="F643" s="30">
        <v>2992</v>
      </c>
      <c r="G643" s="30">
        <v>163287</v>
      </c>
      <c r="H643" s="31">
        <f t="shared" si="70"/>
        <v>1.8323565256266574E-2</v>
      </c>
      <c r="I643" s="31">
        <f t="shared" si="71"/>
        <v>5.0059822491751093E-4</v>
      </c>
      <c r="J643" s="31">
        <f t="shared" si="72"/>
        <v>2.0080282203131786E-4</v>
      </c>
      <c r="K643" s="36" t="str">
        <f>IFERROR(VLOOKUP(Datos!E643,Electos!$A$4:$B$158,2,FALSE),"-.-")</f>
        <v>-.-</v>
      </c>
      <c r="L643" s="34" t="str">
        <f t="shared" si="73"/>
        <v/>
      </c>
      <c r="M643" s="34" t="str">
        <f t="shared" si="74"/>
        <v/>
      </c>
      <c r="N643" s="28"/>
      <c r="O643" s="28"/>
      <c r="P643" s="30" t="str">
        <f t="shared" si="75"/>
        <v/>
      </c>
      <c r="Q643" s="39"/>
    </row>
    <row r="644" spans="1:17" x14ac:dyDescent="0.2">
      <c r="A644" s="27">
        <v>639</v>
      </c>
      <c r="B644" s="28" t="s">
        <v>40</v>
      </c>
      <c r="C644" s="28" t="s">
        <v>126</v>
      </c>
      <c r="D644" s="28" t="s">
        <v>9</v>
      </c>
      <c r="E644" s="28" t="s">
        <v>763</v>
      </c>
      <c r="F644" s="30">
        <v>2980</v>
      </c>
      <c r="G644" s="30">
        <v>254011</v>
      </c>
      <c r="H644" s="31">
        <f t="shared" si="70"/>
        <v>1.1731775395553735E-2</v>
      </c>
      <c r="I644" s="31">
        <f t="shared" si="71"/>
        <v>4.9859047802613054E-4</v>
      </c>
      <c r="J644" s="31">
        <f t="shared" si="72"/>
        <v>1.9999746311942754E-4</v>
      </c>
      <c r="K644" s="36" t="str">
        <f>IFERROR(VLOOKUP(Datos!E644,Electos!$A$4:$B$158,2,FALSE),"-.-")</f>
        <v>-.-</v>
      </c>
      <c r="L644" s="34" t="str">
        <f t="shared" si="73"/>
        <v/>
      </c>
      <c r="M644" s="34" t="str">
        <f t="shared" si="74"/>
        <v/>
      </c>
      <c r="N644" s="28"/>
      <c r="O644" s="28"/>
      <c r="P644" s="30" t="str">
        <f t="shared" si="75"/>
        <v/>
      </c>
      <c r="Q644" s="39"/>
    </row>
    <row r="645" spans="1:17" x14ac:dyDescent="0.2">
      <c r="A645" s="27">
        <v>640</v>
      </c>
      <c r="B645" s="28" t="s">
        <v>44</v>
      </c>
      <c r="C645" s="28" t="s">
        <v>360</v>
      </c>
      <c r="D645" s="28" t="s">
        <v>9</v>
      </c>
      <c r="E645" s="28" t="s">
        <v>764</v>
      </c>
      <c r="F645" s="30">
        <v>2977</v>
      </c>
      <c r="G645" s="30">
        <v>248286</v>
      </c>
      <c r="H645" s="31">
        <f t="shared" si="70"/>
        <v>1.1990204844413297E-2</v>
      </c>
      <c r="I645" s="31">
        <f t="shared" si="71"/>
        <v>4.9808854130328544E-4</v>
      </c>
      <c r="J645" s="31">
        <f t="shared" si="72"/>
        <v>1.9979612339145495E-4</v>
      </c>
      <c r="K645" s="36" t="str">
        <f>IFERROR(VLOOKUP(Datos!E645,Electos!$A$4:$B$158,2,FALSE),"-.-")</f>
        <v>-.-</v>
      </c>
      <c r="L645" s="34" t="str">
        <f t="shared" si="73"/>
        <v/>
      </c>
      <c r="M645" s="34" t="str">
        <f t="shared" si="74"/>
        <v/>
      </c>
      <c r="N645" s="28"/>
      <c r="O645" s="28"/>
      <c r="P645" s="30" t="str">
        <f t="shared" si="75"/>
        <v/>
      </c>
      <c r="Q645" s="39"/>
    </row>
    <row r="646" spans="1:17" x14ac:dyDescent="0.2">
      <c r="A646" s="27">
        <v>641</v>
      </c>
      <c r="B646" s="28" t="s">
        <v>22</v>
      </c>
      <c r="C646" s="28" t="s">
        <v>496</v>
      </c>
      <c r="D646" s="28" t="s">
        <v>496</v>
      </c>
      <c r="E646" s="28" t="s">
        <v>765</v>
      </c>
      <c r="F646" s="30">
        <v>2976</v>
      </c>
      <c r="G646" s="30">
        <v>334014</v>
      </c>
      <c r="H646" s="31">
        <f t="shared" ref="H646:H709" si="76">F646/G646</f>
        <v>8.9098061757890389E-3</v>
      </c>
      <c r="I646" s="31">
        <f t="shared" ref="I646:I709" si="77">F646/$I$5</f>
        <v>4.9792122906233704E-4</v>
      </c>
      <c r="J646" s="31">
        <f t="shared" ref="J646:J709" si="78">F646/$J$5</f>
        <v>1.9972901014879744E-4</v>
      </c>
      <c r="K646" s="36" t="str">
        <f>IFERROR(VLOOKUP(Datos!E646,Electos!$A$4:$B$158,2,FALSE),"-.-")</f>
        <v>-.-</v>
      </c>
      <c r="L646" s="34" t="str">
        <f t="shared" ref="L646:L709" si="79">IF(K646="Electo CC",I646,"")</f>
        <v/>
      </c>
      <c r="M646" s="34" t="str">
        <f t="shared" ref="M646:M709" si="80">IF(K646="Electo CC",J646,"")</f>
        <v/>
      </c>
      <c r="N646" s="28"/>
      <c r="O646" s="28"/>
      <c r="P646" s="30" t="str">
        <f t="shared" ref="P646:P709" si="81">IF(K646="Electo CC",F646,"")</f>
        <v/>
      </c>
      <c r="Q646" s="39"/>
    </row>
    <row r="647" spans="1:17" x14ac:dyDescent="0.2">
      <c r="A647" s="27">
        <v>642</v>
      </c>
      <c r="B647" s="28" t="s">
        <v>22</v>
      </c>
      <c r="C647" s="28" t="s">
        <v>243</v>
      </c>
      <c r="D647" s="28" t="s">
        <v>243</v>
      </c>
      <c r="E647" s="28" t="s">
        <v>766</v>
      </c>
      <c r="F647" s="30">
        <v>2970</v>
      </c>
      <c r="G647" s="30">
        <v>334014</v>
      </c>
      <c r="H647" s="31">
        <f t="shared" si="76"/>
        <v>8.8918428568862378E-3</v>
      </c>
      <c r="I647" s="31">
        <f t="shared" si="77"/>
        <v>4.9691735561664685E-4</v>
      </c>
      <c r="J647" s="31">
        <f t="shared" si="78"/>
        <v>1.9932633069285227E-4</v>
      </c>
      <c r="K647" s="36" t="str">
        <f>IFERROR(VLOOKUP(Datos!E647,Electos!$A$4:$B$158,2,FALSE),"-.-")</f>
        <v>-.-</v>
      </c>
      <c r="L647" s="34" t="str">
        <f t="shared" si="79"/>
        <v/>
      </c>
      <c r="M647" s="34" t="str">
        <f t="shared" si="80"/>
        <v/>
      </c>
      <c r="N647" s="28"/>
      <c r="O647" s="28"/>
      <c r="P647" s="30" t="str">
        <f t="shared" si="81"/>
        <v/>
      </c>
      <c r="Q647" s="39"/>
    </row>
    <row r="648" spans="1:17" x14ac:dyDescent="0.2">
      <c r="A648" s="27">
        <v>643</v>
      </c>
      <c r="B648" s="28" t="s">
        <v>44</v>
      </c>
      <c r="C648" s="28" t="s">
        <v>370</v>
      </c>
      <c r="D648" s="28" t="s">
        <v>9</v>
      </c>
      <c r="E648" s="28" t="s">
        <v>767</v>
      </c>
      <c r="F648" s="30">
        <v>2967</v>
      </c>
      <c r="G648" s="30">
        <v>248286</v>
      </c>
      <c r="H648" s="31">
        <f t="shared" si="76"/>
        <v>1.1949928711244291E-2</v>
      </c>
      <c r="I648" s="31">
        <f t="shared" si="77"/>
        <v>4.9641541889380175E-4</v>
      </c>
      <c r="J648" s="31">
        <f t="shared" si="78"/>
        <v>1.9912499096487969E-4</v>
      </c>
      <c r="K648" s="36" t="str">
        <f>IFERROR(VLOOKUP(Datos!E648,Electos!$A$4:$B$158,2,FALSE),"-.-")</f>
        <v>-.-</v>
      </c>
      <c r="L648" s="34" t="str">
        <f t="shared" si="79"/>
        <v/>
      </c>
      <c r="M648" s="34" t="str">
        <f t="shared" si="80"/>
        <v/>
      </c>
      <c r="N648" s="28"/>
      <c r="O648" s="28"/>
      <c r="P648" s="30" t="str">
        <f t="shared" si="81"/>
        <v/>
      </c>
      <c r="Q648" s="39"/>
    </row>
    <row r="649" spans="1:17" x14ac:dyDescent="0.2">
      <c r="A649" s="27">
        <v>644</v>
      </c>
      <c r="B649" s="28" t="s">
        <v>196</v>
      </c>
      <c r="C649" s="28" t="s">
        <v>31</v>
      </c>
      <c r="D649" s="28" t="s">
        <v>601</v>
      </c>
      <c r="E649" s="28" t="s">
        <v>768</v>
      </c>
      <c r="F649" s="30">
        <v>2962</v>
      </c>
      <c r="G649" s="30">
        <v>89329</v>
      </c>
      <c r="H649" s="31">
        <f t="shared" si="76"/>
        <v>3.3158324844115572E-2</v>
      </c>
      <c r="I649" s="31">
        <f t="shared" si="77"/>
        <v>4.9557885768905996E-4</v>
      </c>
      <c r="J649" s="31">
        <f t="shared" si="78"/>
        <v>1.9878942475159208E-4</v>
      </c>
      <c r="K649" s="36" t="str">
        <f>IFERROR(VLOOKUP(Datos!E649,Electos!$A$4:$B$158,2,FALSE),"-.-")</f>
        <v>-.-</v>
      </c>
      <c r="L649" s="34" t="str">
        <f t="shared" si="79"/>
        <v/>
      </c>
      <c r="M649" s="34" t="str">
        <f t="shared" si="80"/>
        <v/>
      </c>
      <c r="N649" s="28"/>
      <c r="O649" s="28"/>
      <c r="P649" s="30" t="str">
        <f t="shared" si="81"/>
        <v/>
      </c>
      <c r="Q649" s="39"/>
    </row>
    <row r="650" spans="1:17" x14ac:dyDescent="0.2">
      <c r="A650" s="27">
        <v>645</v>
      </c>
      <c r="B650" s="28" t="s">
        <v>22</v>
      </c>
      <c r="C650" s="28" t="s">
        <v>12</v>
      </c>
      <c r="D650" s="28" t="s">
        <v>9</v>
      </c>
      <c r="E650" s="28" t="s">
        <v>769</v>
      </c>
      <c r="F650" s="30">
        <v>2957</v>
      </c>
      <c r="G650" s="30">
        <v>334014</v>
      </c>
      <c r="H650" s="31">
        <f t="shared" si="76"/>
        <v>8.8529223325968364E-3</v>
      </c>
      <c r="I650" s="31">
        <f t="shared" si="77"/>
        <v>4.9474229648431805E-4</v>
      </c>
      <c r="J650" s="31">
        <f t="shared" si="78"/>
        <v>1.9845385853830446E-4</v>
      </c>
      <c r="K650" s="36" t="str">
        <f>IFERROR(VLOOKUP(Datos!E650,Electos!$A$4:$B$158,2,FALSE),"-.-")</f>
        <v>-.-</v>
      </c>
      <c r="L650" s="34" t="str">
        <f t="shared" si="79"/>
        <v/>
      </c>
      <c r="M650" s="34" t="str">
        <f t="shared" si="80"/>
        <v/>
      </c>
      <c r="N650" s="28"/>
      <c r="O650" s="28"/>
      <c r="P650" s="30" t="str">
        <f t="shared" si="81"/>
        <v/>
      </c>
      <c r="Q650" s="39"/>
    </row>
    <row r="651" spans="1:17" x14ac:dyDescent="0.2">
      <c r="A651" s="27">
        <v>646</v>
      </c>
      <c r="B651" s="28" t="s">
        <v>139</v>
      </c>
      <c r="C651" s="28" t="s">
        <v>12</v>
      </c>
      <c r="D651" s="28" t="s">
        <v>64</v>
      </c>
      <c r="E651" s="28" t="s">
        <v>770</v>
      </c>
      <c r="F651" s="30">
        <v>2956</v>
      </c>
      <c r="G651" s="30">
        <v>128681</v>
      </c>
      <c r="H651" s="31">
        <f t="shared" si="76"/>
        <v>2.2971534259136936E-2</v>
      </c>
      <c r="I651" s="31">
        <f t="shared" si="77"/>
        <v>4.9457498424336976E-4</v>
      </c>
      <c r="J651" s="31">
        <f t="shared" si="78"/>
        <v>1.9838674529564692E-4</v>
      </c>
      <c r="K651" s="36" t="str">
        <f>IFERROR(VLOOKUP(Datos!E651,Electos!$A$4:$B$158,2,FALSE),"-.-")</f>
        <v>-.-</v>
      </c>
      <c r="L651" s="34" t="str">
        <f t="shared" si="79"/>
        <v/>
      </c>
      <c r="M651" s="34" t="str">
        <f t="shared" si="80"/>
        <v/>
      </c>
      <c r="N651" s="28"/>
      <c r="O651" s="28"/>
      <c r="P651" s="30" t="str">
        <f t="shared" si="81"/>
        <v/>
      </c>
      <c r="Q651" s="39"/>
    </row>
    <row r="652" spans="1:17" x14ac:dyDescent="0.2">
      <c r="A652" s="27">
        <v>647</v>
      </c>
      <c r="B652" s="28" t="s">
        <v>40</v>
      </c>
      <c r="C652" s="28" t="s">
        <v>8</v>
      </c>
      <c r="D652" s="28" t="s">
        <v>9</v>
      </c>
      <c r="E652" s="28" t="s">
        <v>771</v>
      </c>
      <c r="F652" s="30">
        <v>2949</v>
      </c>
      <c r="G652" s="30">
        <v>254011</v>
      </c>
      <c r="H652" s="31">
        <f t="shared" si="76"/>
        <v>1.1609733436740929E-2</v>
      </c>
      <c r="I652" s="31">
        <f t="shared" si="77"/>
        <v>4.9340379855673116E-4</v>
      </c>
      <c r="J652" s="31">
        <f t="shared" si="78"/>
        <v>1.9791695259704424E-4</v>
      </c>
      <c r="K652" s="36" t="str">
        <f>IFERROR(VLOOKUP(Datos!E652,Electos!$A$4:$B$158,2,FALSE),"-.-")</f>
        <v>-.-</v>
      </c>
      <c r="L652" s="34" t="str">
        <f t="shared" si="79"/>
        <v/>
      </c>
      <c r="M652" s="34" t="str">
        <f t="shared" si="80"/>
        <v/>
      </c>
      <c r="N652" s="28"/>
      <c r="O652" s="28"/>
      <c r="P652" s="30" t="str">
        <f t="shared" si="81"/>
        <v/>
      </c>
      <c r="Q652" s="39"/>
    </row>
    <row r="653" spans="1:17" x14ac:dyDescent="0.2">
      <c r="A653" s="27">
        <v>648</v>
      </c>
      <c r="B653" s="28" t="s">
        <v>155</v>
      </c>
      <c r="C653" s="28" t="s">
        <v>772</v>
      </c>
      <c r="D653" s="28" t="s">
        <v>9</v>
      </c>
      <c r="E653" s="28" t="s">
        <v>773</v>
      </c>
      <c r="F653" s="30">
        <v>2943</v>
      </c>
      <c r="G653" s="30">
        <v>97995</v>
      </c>
      <c r="H653" s="31">
        <f t="shared" si="76"/>
        <v>3.0032144497168223E-2</v>
      </c>
      <c r="I653" s="31">
        <f t="shared" si="77"/>
        <v>4.9239992511104097E-4</v>
      </c>
      <c r="J653" s="31">
        <f t="shared" si="78"/>
        <v>1.9751427314109907E-4</v>
      </c>
      <c r="K653" s="36" t="str">
        <f>IFERROR(VLOOKUP(Datos!E653,Electos!$A$4:$B$158,2,FALSE),"-.-")</f>
        <v>-.-</v>
      </c>
      <c r="L653" s="34" t="str">
        <f t="shared" si="79"/>
        <v/>
      </c>
      <c r="M653" s="34" t="str">
        <f t="shared" si="80"/>
        <v/>
      </c>
      <c r="N653" s="28"/>
      <c r="O653" s="28"/>
      <c r="P653" s="30" t="str">
        <f t="shared" si="81"/>
        <v/>
      </c>
      <c r="Q653" s="39"/>
    </row>
    <row r="654" spans="1:17" x14ac:dyDescent="0.2">
      <c r="A654" s="27">
        <v>649</v>
      </c>
      <c r="B654" s="28" t="s">
        <v>11</v>
      </c>
      <c r="C654" s="28" t="s">
        <v>228</v>
      </c>
      <c r="D654" s="28" t="s">
        <v>228</v>
      </c>
      <c r="E654" s="28" t="s">
        <v>774</v>
      </c>
      <c r="F654" s="30">
        <v>2941</v>
      </c>
      <c r="G654" s="30">
        <v>393755</v>
      </c>
      <c r="H654" s="31">
        <f t="shared" si="76"/>
        <v>7.4691115033459895E-3</v>
      </c>
      <c r="I654" s="31">
        <f t="shared" si="77"/>
        <v>4.9206530062914427E-4</v>
      </c>
      <c r="J654" s="31">
        <f t="shared" si="78"/>
        <v>1.9738004665578404E-4</v>
      </c>
      <c r="K654" s="36" t="str">
        <f>IFERROR(VLOOKUP(Datos!E654,Electos!$A$4:$B$158,2,FALSE),"-.-")</f>
        <v>-.-</v>
      </c>
      <c r="L654" s="34" t="str">
        <f t="shared" si="79"/>
        <v/>
      </c>
      <c r="M654" s="34" t="str">
        <f t="shared" si="80"/>
        <v/>
      </c>
      <c r="N654" s="28"/>
      <c r="O654" s="28"/>
      <c r="P654" s="30" t="str">
        <f t="shared" si="81"/>
        <v/>
      </c>
      <c r="Q654" s="39"/>
    </row>
    <row r="655" spans="1:17" x14ac:dyDescent="0.2">
      <c r="A655" s="27">
        <v>650</v>
      </c>
      <c r="B655" s="28" t="s">
        <v>86</v>
      </c>
      <c r="C655" s="28" t="s">
        <v>12</v>
      </c>
      <c r="D655" s="28" t="s">
        <v>9</v>
      </c>
      <c r="E655" s="28" t="s">
        <v>775</v>
      </c>
      <c r="F655" s="30">
        <v>2929</v>
      </c>
      <c r="G655" s="30">
        <v>199058</v>
      </c>
      <c r="H655" s="31">
        <f t="shared" si="76"/>
        <v>1.4714304373599654E-2</v>
      </c>
      <c r="I655" s="31">
        <f t="shared" si="77"/>
        <v>4.9005755373776388E-4</v>
      </c>
      <c r="J655" s="31">
        <f t="shared" si="78"/>
        <v>1.9657468774389371E-4</v>
      </c>
      <c r="K655" s="36" t="str">
        <f>IFERROR(VLOOKUP(Datos!E655,Electos!$A$4:$B$158,2,FALSE),"-.-")</f>
        <v>-.-</v>
      </c>
      <c r="L655" s="34" t="str">
        <f t="shared" si="79"/>
        <v/>
      </c>
      <c r="M655" s="34" t="str">
        <f t="shared" si="80"/>
        <v/>
      </c>
      <c r="N655" s="28"/>
      <c r="O655" s="28"/>
      <c r="P655" s="30" t="str">
        <f t="shared" si="81"/>
        <v/>
      </c>
      <c r="Q655" s="39"/>
    </row>
    <row r="656" spans="1:17" x14ac:dyDescent="0.2">
      <c r="A656" s="27">
        <v>651</v>
      </c>
      <c r="B656" s="28" t="s">
        <v>63</v>
      </c>
      <c r="C656" s="28" t="s">
        <v>12</v>
      </c>
      <c r="D656" s="28" t="s">
        <v>9</v>
      </c>
      <c r="E656" s="28" t="s">
        <v>776</v>
      </c>
      <c r="F656" s="30">
        <v>2918</v>
      </c>
      <c r="G656" s="30">
        <v>113669</v>
      </c>
      <c r="H656" s="31">
        <f t="shared" si="76"/>
        <v>2.5671027280964907E-2</v>
      </c>
      <c r="I656" s="31">
        <f t="shared" si="77"/>
        <v>4.8821711908733178E-4</v>
      </c>
      <c r="J656" s="31">
        <f t="shared" si="78"/>
        <v>1.9583644207466094E-4</v>
      </c>
      <c r="K656" s="36" t="str">
        <f>IFERROR(VLOOKUP(Datos!E656,Electos!$A$4:$B$158,2,FALSE),"-.-")</f>
        <v>-.-</v>
      </c>
      <c r="L656" s="34" t="str">
        <f t="shared" si="79"/>
        <v/>
      </c>
      <c r="M656" s="34" t="str">
        <f t="shared" si="80"/>
        <v/>
      </c>
      <c r="N656" s="28"/>
      <c r="O656" s="28"/>
      <c r="P656" s="30" t="str">
        <f t="shared" si="81"/>
        <v/>
      </c>
      <c r="Q656" s="39"/>
    </row>
    <row r="657" spans="1:17" x14ac:dyDescent="0.2">
      <c r="A657" s="27">
        <v>652</v>
      </c>
      <c r="B657" s="28" t="s">
        <v>146</v>
      </c>
      <c r="C657" s="28" t="s">
        <v>31</v>
      </c>
      <c r="D657" s="28" t="s">
        <v>601</v>
      </c>
      <c r="E657" s="28" t="s">
        <v>777</v>
      </c>
      <c r="F657" s="30">
        <v>2915</v>
      </c>
      <c r="G657" s="30">
        <v>163287</v>
      </c>
      <c r="H657" s="31">
        <f t="shared" si="76"/>
        <v>1.7852002915112655E-2</v>
      </c>
      <c r="I657" s="31">
        <f t="shared" si="77"/>
        <v>4.8771518236448669E-4</v>
      </c>
      <c r="J657" s="31">
        <f t="shared" si="78"/>
        <v>1.9563510234668835E-4</v>
      </c>
      <c r="K657" s="36" t="str">
        <f>IFERROR(VLOOKUP(Datos!E657,Electos!$A$4:$B$158,2,FALSE),"-.-")</f>
        <v>-.-</v>
      </c>
      <c r="L657" s="34" t="str">
        <f t="shared" si="79"/>
        <v/>
      </c>
      <c r="M657" s="34" t="str">
        <f t="shared" si="80"/>
        <v/>
      </c>
      <c r="N657" s="28"/>
      <c r="O657" s="28"/>
      <c r="P657" s="30" t="str">
        <f t="shared" si="81"/>
        <v/>
      </c>
      <c r="Q657" s="39"/>
    </row>
    <row r="658" spans="1:17" x14ac:dyDescent="0.2">
      <c r="A658" s="27">
        <v>653</v>
      </c>
      <c r="B658" s="28" t="s">
        <v>639</v>
      </c>
      <c r="C658" s="28" t="s">
        <v>778</v>
      </c>
      <c r="D658" s="28" t="s">
        <v>1538</v>
      </c>
      <c r="E658" s="28" t="s">
        <v>778</v>
      </c>
      <c r="F658" s="30">
        <v>2901</v>
      </c>
      <c r="G658" s="30">
        <v>11504</v>
      </c>
      <c r="H658" s="31">
        <f t="shared" si="76"/>
        <v>0.25217315716272604</v>
      </c>
      <c r="I658" s="31">
        <f t="shared" si="77"/>
        <v>4.853728109912096E-4</v>
      </c>
      <c r="J658" s="31">
        <f t="shared" si="78"/>
        <v>1.94695516949483E-4</v>
      </c>
      <c r="K658" s="36" t="str">
        <f>IFERROR(VLOOKUP(Datos!E658,Electos!$A$4:$B$158,2,FALSE),"-.-")</f>
        <v>-.-</v>
      </c>
      <c r="L658" s="34" t="str">
        <f t="shared" si="79"/>
        <v/>
      </c>
      <c r="M658" s="34" t="str">
        <f t="shared" si="80"/>
        <v/>
      </c>
      <c r="N658" s="28"/>
      <c r="O658" s="28"/>
      <c r="P658" s="30" t="str">
        <f t="shared" si="81"/>
        <v/>
      </c>
      <c r="Q658" s="39"/>
    </row>
    <row r="659" spans="1:17" x14ac:dyDescent="0.2">
      <c r="A659" s="27">
        <v>654</v>
      </c>
      <c r="B659" s="28" t="s">
        <v>77</v>
      </c>
      <c r="C659" s="28" t="s">
        <v>243</v>
      </c>
      <c r="D659" s="28" t="s">
        <v>243</v>
      </c>
      <c r="E659" s="28" t="s">
        <v>779</v>
      </c>
      <c r="F659" s="30">
        <v>2897</v>
      </c>
      <c r="G659" s="30">
        <v>330364</v>
      </c>
      <c r="H659" s="31">
        <f t="shared" si="76"/>
        <v>8.7691152789044803E-3</v>
      </c>
      <c r="I659" s="31">
        <f t="shared" si="77"/>
        <v>4.847035620274161E-4</v>
      </c>
      <c r="J659" s="31">
        <f t="shared" si="78"/>
        <v>1.944270639788529E-4</v>
      </c>
      <c r="K659" s="36" t="str">
        <f>IFERROR(VLOOKUP(Datos!E659,Electos!$A$4:$B$158,2,FALSE),"-.-")</f>
        <v>-.-</v>
      </c>
      <c r="L659" s="34" t="str">
        <f t="shared" si="79"/>
        <v/>
      </c>
      <c r="M659" s="34" t="str">
        <f t="shared" si="80"/>
        <v/>
      </c>
      <c r="N659" s="28"/>
      <c r="O659" s="28"/>
      <c r="P659" s="30" t="str">
        <f t="shared" si="81"/>
        <v/>
      </c>
      <c r="Q659" s="39"/>
    </row>
    <row r="660" spans="1:17" x14ac:dyDescent="0.2">
      <c r="A660" s="27">
        <v>655</v>
      </c>
      <c r="B660" s="28" t="s">
        <v>100</v>
      </c>
      <c r="C660" s="28" t="s">
        <v>12</v>
      </c>
      <c r="D660" s="28" t="s">
        <v>9</v>
      </c>
      <c r="E660" s="28" t="s">
        <v>780</v>
      </c>
      <c r="F660" s="30">
        <v>2895</v>
      </c>
      <c r="G660" s="30">
        <v>185797</v>
      </c>
      <c r="H660" s="31">
        <f t="shared" si="76"/>
        <v>1.5581521768381621E-2</v>
      </c>
      <c r="I660" s="31">
        <f t="shared" si="77"/>
        <v>4.843689375455194E-4</v>
      </c>
      <c r="J660" s="31">
        <f t="shared" si="78"/>
        <v>1.9429283749353783E-4</v>
      </c>
      <c r="K660" s="36" t="str">
        <f>IFERROR(VLOOKUP(Datos!E660,Electos!$A$4:$B$158,2,FALSE),"-.-")</f>
        <v>-.-</v>
      </c>
      <c r="L660" s="34" t="str">
        <f t="shared" si="79"/>
        <v/>
      </c>
      <c r="M660" s="34" t="str">
        <f t="shared" si="80"/>
        <v/>
      </c>
      <c r="N660" s="28"/>
      <c r="O660" s="28"/>
      <c r="P660" s="30" t="str">
        <f t="shared" si="81"/>
        <v/>
      </c>
      <c r="Q660" s="39"/>
    </row>
    <row r="661" spans="1:17" x14ac:dyDescent="0.2">
      <c r="A661" s="27">
        <v>656</v>
      </c>
      <c r="B661" s="28" t="s">
        <v>166</v>
      </c>
      <c r="C661" s="28" t="s">
        <v>12</v>
      </c>
      <c r="D661" s="28" t="s">
        <v>9</v>
      </c>
      <c r="E661" s="28" t="s">
        <v>781</v>
      </c>
      <c r="F661" s="30">
        <v>2893</v>
      </c>
      <c r="G661" s="30">
        <v>199214</v>
      </c>
      <c r="H661" s="31">
        <f t="shared" si="76"/>
        <v>1.4522071741945848E-2</v>
      </c>
      <c r="I661" s="31">
        <f t="shared" si="77"/>
        <v>4.8403431306362265E-4</v>
      </c>
      <c r="J661" s="31">
        <f t="shared" si="78"/>
        <v>1.9415861100822277E-4</v>
      </c>
      <c r="K661" s="36" t="str">
        <f>IFERROR(VLOOKUP(Datos!E661,Electos!$A$4:$B$158,2,FALSE),"-.-")</f>
        <v>-.-</v>
      </c>
      <c r="L661" s="34" t="str">
        <f t="shared" si="79"/>
        <v/>
      </c>
      <c r="M661" s="34" t="str">
        <f t="shared" si="80"/>
        <v/>
      </c>
      <c r="N661" s="28"/>
      <c r="O661" s="28"/>
      <c r="P661" s="30" t="str">
        <f t="shared" si="81"/>
        <v/>
      </c>
      <c r="Q661" s="39"/>
    </row>
    <row r="662" spans="1:17" x14ac:dyDescent="0.2">
      <c r="A662" s="27">
        <v>657</v>
      </c>
      <c r="B662" s="28" t="s">
        <v>14</v>
      </c>
      <c r="C662" s="28" t="s">
        <v>410</v>
      </c>
      <c r="D662" s="28" t="s">
        <v>9</v>
      </c>
      <c r="E662" s="28" t="s">
        <v>782</v>
      </c>
      <c r="F662" s="30">
        <v>2888</v>
      </c>
      <c r="G662" s="30">
        <v>437492</v>
      </c>
      <c r="H662" s="31">
        <f t="shared" si="76"/>
        <v>6.6012635659623486E-3</v>
      </c>
      <c r="I662" s="31">
        <f t="shared" si="77"/>
        <v>4.8319775185888081E-4</v>
      </c>
      <c r="J662" s="31">
        <f t="shared" si="78"/>
        <v>1.9382304479493515E-4</v>
      </c>
      <c r="K662" s="36" t="str">
        <f>IFERROR(VLOOKUP(Datos!E662,Electos!$A$4:$B$158,2,FALSE),"-.-")</f>
        <v>-.-</v>
      </c>
      <c r="L662" s="34" t="str">
        <f t="shared" si="79"/>
        <v/>
      </c>
      <c r="M662" s="34" t="str">
        <f t="shared" si="80"/>
        <v/>
      </c>
      <c r="N662" s="28"/>
      <c r="O662" s="28"/>
      <c r="P662" s="30" t="str">
        <f t="shared" si="81"/>
        <v/>
      </c>
      <c r="Q662" s="39"/>
    </row>
    <row r="663" spans="1:17" x14ac:dyDescent="0.2">
      <c r="A663" s="27">
        <v>658</v>
      </c>
      <c r="B663" s="28" t="s">
        <v>146</v>
      </c>
      <c r="C663" s="28" t="s">
        <v>243</v>
      </c>
      <c r="D663" s="28" t="s">
        <v>243</v>
      </c>
      <c r="E663" s="28" t="s">
        <v>783</v>
      </c>
      <c r="F663" s="30">
        <v>2879</v>
      </c>
      <c r="G663" s="30">
        <v>163287</v>
      </c>
      <c r="H663" s="31">
        <f t="shared" si="76"/>
        <v>1.7631532210157574E-2</v>
      </c>
      <c r="I663" s="31">
        <f t="shared" si="77"/>
        <v>4.8169194169034551E-4</v>
      </c>
      <c r="J663" s="31">
        <f t="shared" si="78"/>
        <v>1.9321902561101741E-4</v>
      </c>
      <c r="K663" s="36" t="str">
        <f>IFERROR(VLOOKUP(Datos!E663,Electos!$A$4:$B$158,2,FALSE),"-.-")</f>
        <v>-.-</v>
      </c>
      <c r="L663" s="34" t="str">
        <f t="shared" si="79"/>
        <v/>
      </c>
      <c r="M663" s="34" t="str">
        <f t="shared" si="80"/>
        <v/>
      </c>
      <c r="N663" s="28"/>
      <c r="O663" s="28"/>
      <c r="P663" s="30" t="str">
        <f t="shared" si="81"/>
        <v/>
      </c>
      <c r="Q663" s="39"/>
    </row>
    <row r="664" spans="1:17" x14ac:dyDescent="0.2">
      <c r="A664" s="27">
        <v>659</v>
      </c>
      <c r="B664" s="28" t="s">
        <v>40</v>
      </c>
      <c r="C664" s="28" t="s">
        <v>295</v>
      </c>
      <c r="D664" s="28" t="s">
        <v>9</v>
      </c>
      <c r="E664" s="28" t="s">
        <v>784</v>
      </c>
      <c r="F664" s="30">
        <v>2878</v>
      </c>
      <c r="G664" s="30">
        <v>254011</v>
      </c>
      <c r="H664" s="31">
        <f t="shared" si="76"/>
        <v>1.1330217982685789E-2</v>
      </c>
      <c r="I664" s="31">
        <f t="shared" si="77"/>
        <v>4.8152462944939717E-4</v>
      </c>
      <c r="J664" s="31">
        <f t="shared" si="78"/>
        <v>1.9315191236835989E-4</v>
      </c>
      <c r="K664" s="36" t="str">
        <f>IFERROR(VLOOKUP(Datos!E664,Electos!$A$4:$B$158,2,FALSE),"-.-")</f>
        <v>-.-</v>
      </c>
      <c r="L664" s="34" t="str">
        <f t="shared" si="79"/>
        <v/>
      </c>
      <c r="M664" s="34" t="str">
        <f t="shared" si="80"/>
        <v/>
      </c>
      <c r="N664" s="28"/>
      <c r="O664" s="28"/>
      <c r="P664" s="30" t="str">
        <f t="shared" si="81"/>
        <v/>
      </c>
      <c r="Q664" s="39"/>
    </row>
    <row r="665" spans="1:17" x14ac:dyDescent="0.2">
      <c r="A665" s="27">
        <v>660</v>
      </c>
      <c r="B665" s="28" t="s">
        <v>86</v>
      </c>
      <c r="C665" s="28" t="s">
        <v>8</v>
      </c>
      <c r="D665" s="28" t="s">
        <v>78</v>
      </c>
      <c r="E665" s="28" t="s">
        <v>785</v>
      </c>
      <c r="F665" s="30">
        <v>2876</v>
      </c>
      <c r="G665" s="30">
        <v>199058</v>
      </c>
      <c r="H665" s="31">
        <f t="shared" si="76"/>
        <v>1.4448050316993036E-2</v>
      </c>
      <c r="I665" s="31">
        <f t="shared" si="77"/>
        <v>4.8119000496750042E-4</v>
      </c>
      <c r="J665" s="31">
        <f t="shared" si="78"/>
        <v>1.9301768588304483E-4</v>
      </c>
      <c r="K665" s="36" t="str">
        <f>IFERROR(VLOOKUP(Datos!E665,Electos!$A$4:$B$158,2,FALSE),"-.-")</f>
        <v>-.-</v>
      </c>
      <c r="L665" s="34" t="str">
        <f t="shared" si="79"/>
        <v/>
      </c>
      <c r="M665" s="34" t="str">
        <f t="shared" si="80"/>
        <v/>
      </c>
      <c r="N665" s="28"/>
      <c r="O665" s="28"/>
      <c r="P665" s="30" t="str">
        <f t="shared" si="81"/>
        <v/>
      </c>
      <c r="Q665" s="39"/>
    </row>
    <row r="666" spans="1:17" x14ac:dyDescent="0.2">
      <c r="A666" s="27">
        <v>661</v>
      </c>
      <c r="B666" s="28" t="s">
        <v>77</v>
      </c>
      <c r="C666" s="28" t="s">
        <v>12</v>
      </c>
      <c r="D666" s="28" t="s">
        <v>9</v>
      </c>
      <c r="E666" s="28" t="s">
        <v>786</v>
      </c>
      <c r="F666" s="30">
        <v>2875</v>
      </c>
      <c r="G666" s="30">
        <v>330364</v>
      </c>
      <c r="H666" s="31">
        <f t="shared" si="76"/>
        <v>8.7025220665689958E-3</v>
      </c>
      <c r="I666" s="31">
        <f t="shared" si="77"/>
        <v>4.8102269272655207E-4</v>
      </c>
      <c r="J666" s="31">
        <f t="shared" si="78"/>
        <v>1.9295057264038731E-4</v>
      </c>
      <c r="K666" s="36" t="str">
        <f>IFERROR(VLOOKUP(Datos!E666,Electos!$A$4:$B$158,2,FALSE),"-.-")</f>
        <v>-.-</v>
      </c>
      <c r="L666" s="34" t="str">
        <f t="shared" si="79"/>
        <v/>
      </c>
      <c r="M666" s="34" t="str">
        <f t="shared" si="80"/>
        <v/>
      </c>
      <c r="N666" s="28"/>
      <c r="O666" s="28"/>
      <c r="P666" s="30" t="str">
        <f t="shared" si="81"/>
        <v/>
      </c>
      <c r="Q666" s="39"/>
    </row>
    <row r="667" spans="1:17" x14ac:dyDescent="0.2">
      <c r="A667" s="27">
        <v>662</v>
      </c>
      <c r="B667" s="28" t="s">
        <v>47</v>
      </c>
      <c r="C667" s="28" t="s">
        <v>8</v>
      </c>
      <c r="D667" s="28" t="s">
        <v>9</v>
      </c>
      <c r="E667" s="28" t="s">
        <v>787</v>
      </c>
      <c r="F667" s="30">
        <v>2874</v>
      </c>
      <c r="G667" s="30">
        <v>182071</v>
      </c>
      <c r="H667" s="31">
        <f t="shared" si="76"/>
        <v>1.5785050886741984E-2</v>
      </c>
      <c r="I667" s="31">
        <f t="shared" si="77"/>
        <v>4.8085538048560372E-4</v>
      </c>
      <c r="J667" s="31">
        <f t="shared" si="78"/>
        <v>1.9288345939772979E-4</v>
      </c>
      <c r="K667" s="36" t="str">
        <f>IFERROR(VLOOKUP(Datos!E667,Electos!$A$4:$B$158,2,FALSE),"-.-")</f>
        <v>-.-</v>
      </c>
      <c r="L667" s="34" t="str">
        <f t="shared" si="79"/>
        <v/>
      </c>
      <c r="M667" s="34" t="str">
        <f t="shared" si="80"/>
        <v/>
      </c>
      <c r="N667" s="28"/>
      <c r="O667" s="28"/>
      <c r="P667" s="30" t="str">
        <f t="shared" si="81"/>
        <v/>
      </c>
      <c r="Q667" s="39"/>
    </row>
    <row r="668" spans="1:17" x14ac:dyDescent="0.2">
      <c r="A668" s="27">
        <v>663</v>
      </c>
      <c r="B668" s="28" t="s">
        <v>196</v>
      </c>
      <c r="C668" s="28" t="s">
        <v>265</v>
      </c>
      <c r="D668" s="28" t="s">
        <v>9</v>
      </c>
      <c r="E668" s="28" t="s">
        <v>788</v>
      </c>
      <c r="F668" s="30">
        <v>2873</v>
      </c>
      <c r="G668" s="30">
        <v>89329</v>
      </c>
      <c r="H668" s="31">
        <f t="shared" si="76"/>
        <v>3.2162007858590157E-2</v>
      </c>
      <c r="I668" s="31">
        <f t="shared" si="77"/>
        <v>4.8068806824465532E-4</v>
      </c>
      <c r="J668" s="31">
        <f t="shared" si="78"/>
        <v>1.9281634615507225E-4</v>
      </c>
      <c r="K668" s="36" t="str">
        <f>IFERROR(VLOOKUP(Datos!E668,Electos!$A$4:$B$158,2,FALSE),"-.-")</f>
        <v>-.-</v>
      </c>
      <c r="L668" s="34" t="str">
        <f t="shared" si="79"/>
        <v/>
      </c>
      <c r="M668" s="34" t="str">
        <f t="shared" si="80"/>
        <v/>
      </c>
      <c r="N668" s="28"/>
      <c r="O668" s="28"/>
      <c r="P668" s="30" t="str">
        <f t="shared" si="81"/>
        <v/>
      </c>
      <c r="Q668" s="39"/>
    </row>
    <row r="669" spans="1:17" x14ac:dyDescent="0.2">
      <c r="A669" s="27">
        <v>664</v>
      </c>
      <c r="B669" s="28" t="s">
        <v>40</v>
      </c>
      <c r="C669" s="28" t="s">
        <v>8</v>
      </c>
      <c r="D669" s="28" t="s">
        <v>78</v>
      </c>
      <c r="E669" s="28" t="s">
        <v>789</v>
      </c>
      <c r="F669" s="30">
        <v>2859</v>
      </c>
      <c r="G669" s="30">
        <v>254011</v>
      </c>
      <c r="H669" s="31">
        <f t="shared" si="76"/>
        <v>1.1255418072445681E-2</v>
      </c>
      <c r="I669" s="31">
        <f t="shared" si="77"/>
        <v>4.7834569687137823E-4</v>
      </c>
      <c r="J669" s="31">
        <f t="shared" si="78"/>
        <v>1.9187676075786689E-4</v>
      </c>
      <c r="K669" s="36" t="str">
        <f>IFERROR(VLOOKUP(Datos!E669,Electos!$A$4:$B$158,2,FALSE),"-.-")</f>
        <v>-.-</v>
      </c>
      <c r="L669" s="34" t="str">
        <f t="shared" si="79"/>
        <v/>
      </c>
      <c r="M669" s="34" t="str">
        <f t="shared" si="80"/>
        <v/>
      </c>
      <c r="N669" s="28"/>
      <c r="O669" s="28"/>
      <c r="P669" s="30" t="str">
        <f t="shared" si="81"/>
        <v/>
      </c>
      <c r="Q669" s="39"/>
    </row>
    <row r="670" spans="1:17" x14ac:dyDescent="0.2">
      <c r="A670" s="27">
        <v>665</v>
      </c>
      <c r="B670" s="28" t="s">
        <v>324</v>
      </c>
      <c r="C670" s="28" t="s">
        <v>791</v>
      </c>
      <c r="D670" s="28" t="s">
        <v>9</v>
      </c>
      <c r="E670" s="28" t="s">
        <v>792</v>
      </c>
      <c r="F670" s="30">
        <v>2855</v>
      </c>
      <c r="G670" s="30">
        <v>84852</v>
      </c>
      <c r="H670" s="31">
        <f t="shared" si="76"/>
        <v>3.3646820346014239E-2</v>
      </c>
      <c r="I670" s="31">
        <f t="shared" si="77"/>
        <v>4.7767644790758473E-4</v>
      </c>
      <c r="J670" s="31">
        <f t="shared" si="78"/>
        <v>1.9160830778723679E-4</v>
      </c>
      <c r="K670" s="36" t="str">
        <f>IFERROR(VLOOKUP(Datos!E671,Electos!$A$4:$B$158,2,FALSE),"-.-")</f>
        <v>-.-</v>
      </c>
      <c r="L670" s="34" t="str">
        <f t="shared" si="79"/>
        <v/>
      </c>
      <c r="M670" s="34" t="str">
        <f t="shared" si="80"/>
        <v/>
      </c>
      <c r="N670" s="28"/>
      <c r="O670" s="28"/>
      <c r="P670" s="30" t="str">
        <f t="shared" si="81"/>
        <v/>
      </c>
      <c r="Q670" s="39"/>
    </row>
    <row r="671" spans="1:17" x14ac:dyDescent="0.2">
      <c r="A671" s="27">
        <v>666</v>
      </c>
      <c r="B671" s="28" t="s">
        <v>11</v>
      </c>
      <c r="C671" s="28" t="s">
        <v>243</v>
      </c>
      <c r="D671" s="28" t="s">
        <v>243</v>
      </c>
      <c r="E671" s="28" t="s">
        <v>790</v>
      </c>
      <c r="F671" s="30">
        <v>2855</v>
      </c>
      <c r="G671" s="30">
        <v>393755</v>
      </c>
      <c r="H671" s="31">
        <f t="shared" si="76"/>
        <v>7.250701578392655E-3</v>
      </c>
      <c r="I671" s="31">
        <f t="shared" si="77"/>
        <v>4.7767644790758473E-4</v>
      </c>
      <c r="J671" s="31">
        <f t="shared" si="78"/>
        <v>1.9160830778723679E-4</v>
      </c>
      <c r="K671" s="36" t="str">
        <f>IFERROR(VLOOKUP(Datos!E670,Electos!$A$4:$B$158,2,FALSE),"-.-")</f>
        <v>-.-</v>
      </c>
      <c r="L671" s="34" t="str">
        <f t="shared" si="79"/>
        <v/>
      </c>
      <c r="M671" s="34" t="str">
        <f t="shared" si="80"/>
        <v/>
      </c>
      <c r="N671" s="28"/>
      <c r="O671" s="28"/>
      <c r="P671" s="30" t="str">
        <f t="shared" si="81"/>
        <v/>
      </c>
      <c r="Q671" s="39"/>
    </row>
    <row r="672" spans="1:17" x14ac:dyDescent="0.2">
      <c r="A672" s="27">
        <v>667</v>
      </c>
      <c r="B672" s="28" t="s">
        <v>77</v>
      </c>
      <c r="C672" s="28" t="s">
        <v>243</v>
      </c>
      <c r="D672" s="28" t="s">
        <v>243</v>
      </c>
      <c r="E672" s="28" t="s">
        <v>793</v>
      </c>
      <c r="F672" s="30">
        <v>2854</v>
      </c>
      <c r="G672" s="30">
        <v>330364</v>
      </c>
      <c r="H672" s="31">
        <f t="shared" si="76"/>
        <v>8.6389558184305788E-3</v>
      </c>
      <c r="I672" s="31">
        <f t="shared" si="77"/>
        <v>4.7750913566663638E-4</v>
      </c>
      <c r="J672" s="31">
        <f t="shared" si="78"/>
        <v>1.9154119454457927E-4</v>
      </c>
      <c r="K672" s="36" t="str">
        <f>IFERROR(VLOOKUP(Datos!E672,Electos!$A$4:$B$158,2,FALSE),"-.-")</f>
        <v>-.-</v>
      </c>
      <c r="L672" s="34" t="str">
        <f t="shared" si="79"/>
        <v/>
      </c>
      <c r="M672" s="34" t="str">
        <f t="shared" si="80"/>
        <v/>
      </c>
      <c r="N672" s="28"/>
      <c r="O672" s="28"/>
      <c r="P672" s="30" t="str">
        <f t="shared" si="81"/>
        <v/>
      </c>
      <c r="Q672" s="39"/>
    </row>
    <row r="673" spans="1:17" x14ac:dyDescent="0.2">
      <c r="A673" s="27">
        <v>668</v>
      </c>
      <c r="B673" s="28" t="s">
        <v>63</v>
      </c>
      <c r="C673" s="28" t="s">
        <v>31</v>
      </c>
      <c r="D673" s="28" t="s">
        <v>596</v>
      </c>
      <c r="E673" s="28" t="s">
        <v>794</v>
      </c>
      <c r="F673" s="30">
        <v>2849</v>
      </c>
      <c r="G673" s="30">
        <v>113669</v>
      </c>
      <c r="H673" s="31">
        <f t="shared" si="76"/>
        <v>2.50640016187351E-2</v>
      </c>
      <c r="I673" s="31">
        <f t="shared" si="77"/>
        <v>4.7667257446189454E-4</v>
      </c>
      <c r="J673" s="31">
        <f t="shared" si="78"/>
        <v>1.9120562833129163E-4</v>
      </c>
      <c r="K673" s="36" t="str">
        <f>IFERROR(VLOOKUP(Datos!E673,Electos!$A$4:$B$158,2,FALSE),"-.-")</f>
        <v>-.-</v>
      </c>
      <c r="L673" s="34" t="str">
        <f t="shared" si="79"/>
        <v/>
      </c>
      <c r="M673" s="34" t="str">
        <f t="shared" si="80"/>
        <v/>
      </c>
      <c r="N673" s="28"/>
      <c r="O673" s="28"/>
      <c r="P673" s="30" t="str">
        <f t="shared" si="81"/>
        <v/>
      </c>
      <c r="Q673" s="39"/>
    </row>
    <row r="674" spans="1:17" x14ac:dyDescent="0.2">
      <c r="A674" s="27">
        <v>669</v>
      </c>
      <c r="B674" s="28" t="s">
        <v>16</v>
      </c>
      <c r="C674" s="28" t="s">
        <v>496</v>
      </c>
      <c r="D674" s="28" t="s">
        <v>496</v>
      </c>
      <c r="E674" s="28" t="s">
        <v>795</v>
      </c>
      <c r="F674" s="30">
        <v>2831</v>
      </c>
      <c r="G674" s="30">
        <v>387832</v>
      </c>
      <c r="H674" s="31">
        <f t="shared" si="76"/>
        <v>7.2995523835062606E-3</v>
      </c>
      <c r="I674" s="31">
        <f t="shared" si="77"/>
        <v>4.7366095412482395E-4</v>
      </c>
      <c r="J674" s="31">
        <f t="shared" si="78"/>
        <v>1.8999758996345617E-4</v>
      </c>
      <c r="K674" s="36" t="str">
        <f>IFERROR(VLOOKUP(Datos!E674,Electos!$A$4:$B$158,2,FALSE),"-.-")</f>
        <v>-.-</v>
      </c>
      <c r="L674" s="34" t="str">
        <f t="shared" si="79"/>
        <v/>
      </c>
      <c r="M674" s="34" t="str">
        <f t="shared" si="80"/>
        <v/>
      </c>
      <c r="N674" s="28"/>
      <c r="O674" s="28"/>
      <c r="P674" s="30" t="str">
        <f t="shared" si="81"/>
        <v/>
      </c>
      <c r="Q674" s="39"/>
    </row>
    <row r="675" spans="1:17" x14ac:dyDescent="0.2">
      <c r="A675" s="27">
        <v>670</v>
      </c>
      <c r="B675" s="28" t="s">
        <v>69</v>
      </c>
      <c r="C675" s="28" t="s">
        <v>236</v>
      </c>
      <c r="D675" s="28" t="s">
        <v>9</v>
      </c>
      <c r="E675" s="28" t="s">
        <v>796</v>
      </c>
      <c r="F675" s="30">
        <v>2826</v>
      </c>
      <c r="G675" s="30">
        <v>360232</v>
      </c>
      <c r="H675" s="31">
        <f t="shared" si="76"/>
        <v>7.8449443691843042E-3</v>
      </c>
      <c r="I675" s="31">
        <f t="shared" si="77"/>
        <v>4.7282439292008216E-4</v>
      </c>
      <c r="J675" s="31">
        <f t="shared" si="78"/>
        <v>1.8966202375016853E-4</v>
      </c>
      <c r="K675" s="36" t="str">
        <f>IFERROR(VLOOKUP(Datos!E675,Electos!$A$4:$B$158,2,FALSE),"-.-")</f>
        <v>-.-</v>
      </c>
      <c r="L675" s="34" t="str">
        <f t="shared" si="79"/>
        <v/>
      </c>
      <c r="M675" s="34" t="str">
        <f t="shared" si="80"/>
        <v/>
      </c>
      <c r="N675" s="28"/>
      <c r="O675" s="28"/>
      <c r="P675" s="30" t="str">
        <f t="shared" si="81"/>
        <v/>
      </c>
      <c r="Q675" s="39"/>
    </row>
    <row r="676" spans="1:17" x14ac:dyDescent="0.2">
      <c r="A676" s="27">
        <v>671</v>
      </c>
      <c r="B676" s="28" t="s">
        <v>69</v>
      </c>
      <c r="C676" s="28" t="s">
        <v>288</v>
      </c>
      <c r="D676" s="28" t="s">
        <v>9</v>
      </c>
      <c r="E676" s="28" t="s">
        <v>797</v>
      </c>
      <c r="F676" s="30">
        <v>2822</v>
      </c>
      <c r="G676" s="30">
        <v>360232</v>
      </c>
      <c r="H676" s="31">
        <f t="shared" si="76"/>
        <v>7.8338404139554514E-3</v>
      </c>
      <c r="I676" s="31">
        <f t="shared" si="77"/>
        <v>4.7215514395628866E-4</v>
      </c>
      <c r="J676" s="31">
        <f t="shared" si="78"/>
        <v>1.8939357077953843E-4</v>
      </c>
      <c r="K676" s="36" t="str">
        <f>IFERROR(VLOOKUP(Datos!E676,Electos!$A$4:$B$158,2,FALSE),"-.-")</f>
        <v>-.-</v>
      </c>
      <c r="L676" s="34" t="str">
        <f t="shared" si="79"/>
        <v/>
      </c>
      <c r="M676" s="34" t="str">
        <f t="shared" si="80"/>
        <v/>
      </c>
      <c r="N676" s="28"/>
      <c r="O676" s="28"/>
      <c r="P676" s="30" t="str">
        <f t="shared" si="81"/>
        <v/>
      </c>
      <c r="Q676" s="39"/>
    </row>
    <row r="677" spans="1:17" x14ac:dyDescent="0.2">
      <c r="A677" s="27">
        <v>672</v>
      </c>
      <c r="B677" s="28" t="s">
        <v>7</v>
      </c>
      <c r="C677" s="28" t="s">
        <v>137</v>
      </c>
      <c r="D677" s="28" t="s">
        <v>9</v>
      </c>
      <c r="E677" s="28" t="s">
        <v>798</v>
      </c>
      <c r="F677" s="30">
        <v>2820</v>
      </c>
      <c r="G677" s="30">
        <v>474183</v>
      </c>
      <c r="H677" s="31">
        <f t="shared" si="76"/>
        <v>5.947071067499257E-3</v>
      </c>
      <c r="I677" s="31">
        <f t="shared" si="77"/>
        <v>4.7182051947439196E-4</v>
      </c>
      <c r="J677" s="31">
        <f t="shared" si="78"/>
        <v>1.8925934429422339E-4</v>
      </c>
      <c r="K677" s="36" t="str">
        <f>IFERROR(VLOOKUP(Datos!E677,Electos!$A$4:$B$158,2,FALSE),"-.-")</f>
        <v>-.-</v>
      </c>
      <c r="L677" s="34" t="str">
        <f t="shared" si="79"/>
        <v/>
      </c>
      <c r="M677" s="34" t="str">
        <f t="shared" si="80"/>
        <v/>
      </c>
      <c r="N677" s="28"/>
      <c r="O677" s="28"/>
      <c r="P677" s="30" t="str">
        <f t="shared" si="81"/>
        <v/>
      </c>
      <c r="Q677" s="39"/>
    </row>
    <row r="678" spans="1:17" x14ac:dyDescent="0.2">
      <c r="A678" s="27">
        <v>673</v>
      </c>
      <c r="B678" s="28" t="s">
        <v>196</v>
      </c>
      <c r="C678" s="28" t="s">
        <v>31</v>
      </c>
      <c r="D678" s="28" t="s">
        <v>32</v>
      </c>
      <c r="E678" s="28" t="s">
        <v>799</v>
      </c>
      <c r="F678" s="30">
        <v>2815</v>
      </c>
      <c r="G678" s="30">
        <v>89329</v>
      </c>
      <c r="H678" s="31">
        <f t="shared" si="76"/>
        <v>3.1512722632067974E-2</v>
      </c>
      <c r="I678" s="31">
        <f t="shared" si="77"/>
        <v>4.7098395826965011E-4</v>
      </c>
      <c r="J678" s="31">
        <f t="shared" si="78"/>
        <v>1.8892377808093575E-4</v>
      </c>
      <c r="K678" s="36" t="str">
        <f>IFERROR(VLOOKUP(Datos!E678,Electos!$A$4:$B$158,2,FALSE),"-.-")</f>
        <v>-.-</v>
      </c>
      <c r="L678" s="34" t="str">
        <f t="shared" si="79"/>
        <v/>
      </c>
      <c r="M678" s="34" t="str">
        <f t="shared" si="80"/>
        <v/>
      </c>
      <c r="N678" s="28"/>
      <c r="O678" s="28"/>
      <c r="P678" s="30" t="str">
        <f t="shared" si="81"/>
        <v/>
      </c>
      <c r="Q678" s="39"/>
    </row>
    <row r="679" spans="1:17" x14ac:dyDescent="0.2">
      <c r="A679" s="27">
        <v>674</v>
      </c>
      <c r="B679" s="28" t="s">
        <v>47</v>
      </c>
      <c r="C679" s="28" t="s">
        <v>31</v>
      </c>
      <c r="D679" s="28" t="s">
        <v>117</v>
      </c>
      <c r="E679" s="28" t="s">
        <v>800</v>
      </c>
      <c r="F679" s="30">
        <v>2811</v>
      </c>
      <c r="G679" s="30">
        <v>182071</v>
      </c>
      <c r="H679" s="31">
        <f t="shared" si="76"/>
        <v>1.5439032025967891E-2</v>
      </c>
      <c r="I679" s="31">
        <f t="shared" si="77"/>
        <v>4.7031470930585667E-4</v>
      </c>
      <c r="J679" s="31">
        <f t="shared" si="78"/>
        <v>1.8865532511030565E-4</v>
      </c>
      <c r="K679" s="36" t="str">
        <f>IFERROR(VLOOKUP(Datos!E679,Electos!$A$4:$B$158,2,FALSE),"-.-")</f>
        <v>-.-</v>
      </c>
      <c r="L679" s="34" t="str">
        <f t="shared" si="79"/>
        <v/>
      </c>
      <c r="M679" s="34" t="str">
        <f t="shared" si="80"/>
        <v/>
      </c>
      <c r="N679" s="28"/>
      <c r="O679" s="28"/>
      <c r="P679" s="30" t="str">
        <f t="shared" si="81"/>
        <v/>
      </c>
      <c r="Q679" s="39"/>
    </row>
    <row r="680" spans="1:17" x14ac:dyDescent="0.2">
      <c r="A680" s="27">
        <v>675</v>
      </c>
      <c r="B680" s="28" t="s">
        <v>98</v>
      </c>
      <c r="C680" s="28" t="s">
        <v>801</v>
      </c>
      <c r="D680" s="28" t="s">
        <v>1538</v>
      </c>
      <c r="E680" s="28" t="s">
        <v>801</v>
      </c>
      <c r="F680" s="30">
        <v>2810</v>
      </c>
      <c r="G680" s="30">
        <v>236498</v>
      </c>
      <c r="H680" s="31">
        <f t="shared" si="76"/>
        <v>1.1881707244881563E-2</v>
      </c>
      <c r="I680" s="31">
        <f t="shared" si="77"/>
        <v>4.7014739706490827E-4</v>
      </c>
      <c r="J680" s="31">
        <f t="shared" si="78"/>
        <v>1.8858821186764813E-4</v>
      </c>
      <c r="K680" s="36" t="str">
        <f>IFERROR(VLOOKUP(Datos!E680,Electos!$A$4:$B$158,2,FALSE),"-.-")</f>
        <v>-.-</v>
      </c>
      <c r="L680" s="34" t="str">
        <f t="shared" si="79"/>
        <v/>
      </c>
      <c r="M680" s="34" t="str">
        <f t="shared" si="80"/>
        <v/>
      </c>
      <c r="N680" s="28"/>
      <c r="O680" s="28"/>
      <c r="P680" s="30" t="str">
        <f t="shared" si="81"/>
        <v/>
      </c>
      <c r="Q680" s="39"/>
    </row>
    <row r="681" spans="1:17" x14ac:dyDescent="0.2">
      <c r="A681" s="27">
        <v>676</v>
      </c>
      <c r="B681" s="28" t="s">
        <v>19</v>
      </c>
      <c r="C681" s="28" t="s">
        <v>358</v>
      </c>
      <c r="D681" s="28" t="s">
        <v>9</v>
      </c>
      <c r="E681" s="28" t="s">
        <v>802</v>
      </c>
      <c r="F681" s="30">
        <v>2805</v>
      </c>
      <c r="G681" s="30">
        <v>351328</v>
      </c>
      <c r="H681" s="31">
        <f t="shared" si="76"/>
        <v>7.9839921668640127E-3</v>
      </c>
      <c r="I681" s="31">
        <f t="shared" si="77"/>
        <v>4.6931083586016647E-4</v>
      </c>
      <c r="J681" s="31">
        <f t="shared" si="78"/>
        <v>1.8825264565436049E-4</v>
      </c>
      <c r="K681" s="36" t="str">
        <f>IFERROR(VLOOKUP(Datos!E681,Electos!$A$4:$B$158,2,FALSE),"-.-")</f>
        <v>-.-</v>
      </c>
      <c r="L681" s="34" t="str">
        <f t="shared" si="79"/>
        <v/>
      </c>
      <c r="M681" s="34" t="str">
        <f t="shared" si="80"/>
        <v/>
      </c>
      <c r="N681" s="28"/>
      <c r="O681" s="28"/>
      <c r="P681" s="30" t="str">
        <f t="shared" si="81"/>
        <v/>
      </c>
      <c r="Q681" s="39"/>
    </row>
    <row r="682" spans="1:17" x14ac:dyDescent="0.2">
      <c r="A682" s="27">
        <v>677</v>
      </c>
      <c r="B682" s="28" t="s">
        <v>7</v>
      </c>
      <c r="C682" s="28" t="s">
        <v>56</v>
      </c>
      <c r="D682" s="28" t="s">
        <v>9</v>
      </c>
      <c r="E682" s="28" t="s">
        <v>803</v>
      </c>
      <c r="F682" s="30">
        <v>2803</v>
      </c>
      <c r="G682" s="30">
        <v>474183</v>
      </c>
      <c r="H682" s="31">
        <f t="shared" si="76"/>
        <v>5.9112199298583037E-3</v>
      </c>
      <c r="I682" s="31">
        <f t="shared" si="77"/>
        <v>4.6897621137826972E-4</v>
      </c>
      <c r="J682" s="31">
        <f t="shared" si="78"/>
        <v>1.8811841916904545E-4</v>
      </c>
      <c r="K682" s="36" t="str">
        <f>IFERROR(VLOOKUP(Datos!E682,Electos!$A$4:$B$158,2,FALSE),"-.-")</f>
        <v>-.-</v>
      </c>
      <c r="L682" s="34" t="str">
        <f t="shared" si="79"/>
        <v/>
      </c>
      <c r="M682" s="34" t="str">
        <f t="shared" si="80"/>
        <v/>
      </c>
      <c r="N682" s="28"/>
      <c r="O682" s="28"/>
      <c r="P682" s="30" t="str">
        <f t="shared" si="81"/>
        <v/>
      </c>
      <c r="Q682" s="39"/>
    </row>
    <row r="683" spans="1:17" x14ac:dyDescent="0.2">
      <c r="A683" s="27">
        <v>678</v>
      </c>
      <c r="B683" s="28" t="s">
        <v>98</v>
      </c>
      <c r="C683" s="28" t="s">
        <v>804</v>
      </c>
      <c r="D683" s="28" t="s">
        <v>1538</v>
      </c>
      <c r="E683" s="28" t="s">
        <v>804</v>
      </c>
      <c r="F683" s="30">
        <v>2790</v>
      </c>
      <c r="G683" s="30">
        <v>236498</v>
      </c>
      <c r="H683" s="31">
        <f t="shared" si="76"/>
        <v>1.1797139933530093E-2</v>
      </c>
      <c r="I683" s="31">
        <f t="shared" si="77"/>
        <v>4.6680115224594098E-4</v>
      </c>
      <c r="J683" s="31">
        <f t="shared" si="78"/>
        <v>1.8724594701449761E-4</v>
      </c>
      <c r="K683" s="36" t="str">
        <f>IFERROR(VLOOKUP(Datos!E683,Electos!$A$4:$B$158,2,FALSE),"-.-")</f>
        <v>-.-</v>
      </c>
      <c r="L683" s="34" t="str">
        <f t="shared" si="79"/>
        <v/>
      </c>
      <c r="M683" s="34" t="str">
        <f t="shared" si="80"/>
        <v/>
      </c>
      <c r="N683" s="28"/>
      <c r="O683" s="28"/>
      <c r="P683" s="30" t="str">
        <f t="shared" si="81"/>
        <v/>
      </c>
      <c r="Q683" s="39"/>
    </row>
    <row r="684" spans="1:17" x14ac:dyDescent="0.2">
      <c r="A684" s="27">
        <v>679</v>
      </c>
      <c r="B684" s="28" t="s">
        <v>19</v>
      </c>
      <c r="C684" s="28" t="s">
        <v>12</v>
      </c>
      <c r="D684" s="28" t="s">
        <v>64</v>
      </c>
      <c r="E684" s="28" t="s">
        <v>805</v>
      </c>
      <c r="F684" s="30">
        <v>2789</v>
      </c>
      <c r="G684" s="30">
        <v>351328</v>
      </c>
      <c r="H684" s="31">
        <f t="shared" si="76"/>
        <v>7.9384506785681753E-3</v>
      </c>
      <c r="I684" s="31">
        <f t="shared" si="77"/>
        <v>4.6663384000499258E-4</v>
      </c>
      <c r="J684" s="31">
        <f t="shared" si="78"/>
        <v>1.8717883377184007E-4</v>
      </c>
      <c r="K684" s="36" t="str">
        <f>IFERROR(VLOOKUP(Datos!E684,Electos!$A$4:$B$158,2,FALSE),"-.-")</f>
        <v>-.-</v>
      </c>
      <c r="L684" s="34" t="str">
        <f t="shared" si="79"/>
        <v/>
      </c>
      <c r="M684" s="34" t="str">
        <f t="shared" si="80"/>
        <v/>
      </c>
      <c r="N684" s="28"/>
      <c r="O684" s="28"/>
      <c r="P684" s="30" t="str">
        <f t="shared" si="81"/>
        <v/>
      </c>
      <c r="Q684" s="39"/>
    </row>
    <row r="685" spans="1:17" x14ac:dyDescent="0.2">
      <c r="A685" s="27">
        <v>680</v>
      </c>
      <c r="B685" s="28" t="s">
        <v>60</v>
      </c>
      <c r="C685" s="28" t="s">
        <v>9</v>
      </c>
      <c r="D685" s="28" t="s">
        <v>9</v>
      </c>
      <c r="E685" s="28" t="s">
        <v>806</v>
      </c>
      <c r="F685" s="30">
        <v>2782</v>
      </c>
      <c r="G685" s="30">
        <v>166839</v>
      </c>
      <c r="H685" s="31">
        <f t="shared" si="76"/>
        <v>1.6674758299917884E-2</v>
      </c>
      <c r="I685" s="31">
        <f t="shared" si="77"/>
        <v>4.6546265431835404E-4</v>
      </c>
      <c r="J685" s="31">
        <f t="shared" si="78"/>
        <v>1.8670904107323739E-4</v>
      </c>
      <c r="K685" s="36" t="str">
        <f>IFERROR(VLOOKUP(Datos!E685,Electos!$A$4:$B$158,2,FALSE),"-.-")</f>
        <v>-.-</v>
      </c>
      <c r="L685" s="34" t="str">
        <f t="shared" si="79"/>
        <v/>
      </c>
      <c r="M685" s="34" t="str">
        <f t="shared" si="80"/>
        <v/>
      </c>
      <c r="N685" s="28"/>
      <c r="O685" s="28"/>
      <c r="P685" s="30" t="str">
        <f t="shared" si="81"/>
        <v/>
      </c>
      <c r="Q685" s="39"/>
    </row>
    <row r="686" spans="1:17" x14ac:dyDescent="0.2">
      <c r="A686" s="27">
        <v>681</v>
      </c>
      <c r="B686" s="28" t="s">
        <v>111</v>
      </c>
      <c r="C686" s="28" t="s">
        <v>180</v>
      </c>
      <c r="D686" s="28" t="s">
        <v>9</v>
      </c>
      <c r="E686" s="28" t="s">
        <v>807</v>
      </c>
      <c r="F686" s="30">
        <v>2759</v>
      </c>
      <c r="G686" s="30">
        <v>154577</v>
      </c>
      <c r="H686" s="31">
        <f t="shared" si="76"/>
        <v>1.7848709704548542E-2</v>
      </c>
      <c r="I686" s="31">
        <f t="shared" si="77"/>
        <v>4.616144727765416E-4</v>
      </c>
      <c r="J686" s="31">
        <f t="shared" si="78"/>
        <v>1.8516543649211428E-4</v>
      </c>
      <c r="K686" s="36" t="str">
        <f>IFERROR(VLOOKUP(Datos!E686,Electos!$A$4:$B$158,2,FALSE),"-.-")</f>
        <v>-.-</v>
      </c>
      <c r="L686" s="34" t="str">
        <f t="shared" si="79"/>
        <v/>
      </c>
      <c r="M686" s="34" t="str">
        <f t="shared" si="80"/>
        <v/>
      </c>
      <c r="N686" s="28"/>
      <c r="O686" s="28"/>
      <c r="P686" s="30" t="str">
        <f t="shared" si="81"/>
        <v/>
      </c>
      <c r="Q686" s="39"/>
    </row>
    <row r="687" spans="1:17" x14ac:dyDescent="0.2">
      <c r="A687" s="27">
        <v>682</v>
      </c>
      <c r="B687" s="28" t="s">
        <v>143</v>
      </c>
      <c r="C687" s="28" t="s">
        <v>12</v>
      </c>
      <c r="D687" s="28" t="s">
        <v>48</v>
      </c>
      <c r="E687" s="28" t="s">
        <v>808</v>
      </c>
      <c r="F687" s="30">
        <v>2758</v>
      </c>
      <c r="G687" s="30">
        <v>129164</v>
      </c>
      <c r="H687" s="31">
        <f t="shared" si="76"/>
        <v>2.1352698894428788E-2</v>
      </c>
      <c r="I687" s="31">
        <f t="shared" si="77"/>
        <v>4.6144716053559326E-4</v>
      </c>
      <c r="J687" s="31">
        <f t="shared" si="78"/>
        <v>1.8509832324945677E-4</v>
      </c>
      <c r="K687" s="36" t="str">
        <f>IFERROR(VLOOKUP(Datos!E687,Electos!$A$4:$B$158,2,FALSE),"-.-")</f>
        <v>-.-</v>
      </c>
      <c r="L687" s="34" t="str">
        <f t="shared" si="79"/>
        <v/>
      </c>
      <c r="M687" s="34" t="str">
        <f t="shared" si="80"/>
        <v/>
      </c>
      <c r="N687" s="28"/>
      <c r="O687" s="28"/>
      <c r="P687" s="30" t="str">
        <f t="shared" si="81"/>
        <v/>
      </c>
      <c r="Q687" s="39"/>
    </row>
    <row r="688" spans="1:17" x14ac:dyDescent="0.2">
      <c r="A688" s="27">
        <v>683</v>
      </c>
      <c r="B688" s="28" t="s">
        <v>19</v>
      </c>
      <c r="C688" s="28" t="s">
        <v>358</v>
      </c>
      <c r="D688" s="28" t="s">
        <v>9</v>
      </c>
      <c r="E688" s="28" t="s">
        <v>809</v>
      </c>
      <c r="F688" s="30">
        <v>2749</v>
      </c>
      <c r="G688" s="30">
        <v>351328</v>
      </c>
      <c r="H688" s="31">
        <f t="shared" si="76"/>
        <v>7.8245969578285817E-3</v>
      </c>
      <c r="I688" s="31">
        <f t="shared" si="77"/>
        <v>4.5994135036705796E-4</v>
      </c>
      <c r="J688" s="31">
        <f t="shared" si="78"/>
        <v>1.8449430406553902E-4</v>
      </c>
      <c r="K688" s="36" t="str">
        <f>IFERROR(VLOOKUP(Datos!E688,Electos!$A$4:$B$158,2,FALSE),"-.-")</f>
        <v>-.-</v>
      </c>
      <c r="L688" s="34" t="str">
        <f t="shared" si="79"/>
        <v/>
      </c>
      <c r="M688" s="34" t="str">
        <f t="shared" si="80"/>
        <v/>
      </c>
      <c r="N688" s="28"/>
      <c r="O688" s="28"/>
      <c r="P688" s="30" t="str">
        <f t="shared" si="81"/>
        <v/>
      </c>
      <c r="Q688" s="39"/>
    </row>
    <row r="689" spans="1:17" x14ac:dyDescent="0.2">
      <c r="A689" s="27">
        <v>684</v>
      </c>
      <c r="B689" s="28" t="s">
        <v>77</v>
      </c>
      <c r="C689" s="28" t="s">
        <v>243</v>
      </c>
      <c r="D689" s="28" t="s">
        <v>243</v>
      </c>
      <c r="E689" s="28" t="s">
        <v>810</v>
      </c>
      <c r="F689" s="30">
        <v>2747</v>
      </c>
      <c r="G689" s="30">
        <v>330364</v>
      </c>
      <c r="H689" s="31">
        <f t="shared" si="76"/>
        <v>8.3150706493443603E-3</v>
      </c>
      <c r="I689" s="31">
        <f t="shared" si="77"/>
        <v>4.5960672588516121E-4</v>
      </c>
      <c r="J689" s="31">
        <f t="shared" si="78"/>
        <v>1.8436007758022399E-4</v>
      </c>
      <c r="K689" s="36" t="str">
        <f>IFERROR(VLOOKUP(Datos!E689,Electos!$A$4:$B$158,2,FALSE),"-.-")</f>
        <v>-.-</v>
      </c>
      <c r="L689" s="34" t="str">
        <f t="shared" si="79"/>
        <v/>
      </c>
      <c r="M689" s="34" t="str">
        <f t="shared" si="80"/>
        <v/>
      </c>
      <c r="N689" s="28"/>
      <c r="O689" s="28"/>
      <c r="P689" s="30" t="str">
        <f t="shared" si="81"/>
        <v/>
      </c>
      <c r="Q689" s="39"/>
    </row>
    <row r="690" spans="1:17" x14ac:dyDescent="0.2">
      <c r="A690" s="27">
        <v>685</v>
      </c>
      <c r="B690" s="28" t="s">
        <v>47</v>
      </c>
      <c r="C690" s="28" t="s">
        <v>311</v>
      </c>
      <c r="D690" s="28" t="s">
        <v>9</v>
      </c>
      <c r="E690" s="28" t="s">
        <v>811</v>
      </c>
      <c r="F690" s="30">
        <v>2743</v>
      </c>
      <c r="G690" s="30">
        <v>182071</v>
      </c>
      <c r="H690" s="31">
        <f t="shared" si="76"/>
        <v>1.5065551350846649E-2</v>
      </c>
      <c r="I690" s="31">
        <f t="shared" si="77"/>
        <v>4.5893747692136777E-4</v>
      </c>
      <c r="J690" s="31">
        <f t="shared" si="78"/>
        <v>1.8409162460959389E-4</v>
      </c>
      <c r="K690" s="36" t="str">
        <f>IFERROR(VLOOKUP(Datos!E690,Electos!$A$4:$B$158,2,FALSE),"-.-")</f>
        <v>-.-</v>
      </c>
      <c r="L690" s="34" t="str">
        <f t="shared" si="79"/>
        <v/>
      </c>
      <c r="M690" s="34" t="str">
        <f t="shared" si="80"/>
        <v/>
      </c>
      <c r="N690" s="28"/>
      <c r="O690" s="28"/>
      <c r="P690" s="30" t="str">
        <f t="shared" si="81"/>
        <v/>
      </c>
      <c r="Q690" s="39"/>
    </row>
    <row r="691" spans="1:17" x14ac:dyDescent="0.2">
      <c r="A691" s="27">
        <v>686</v>
      </c>
      <c r="B691" s="28" t="s">
        <v>11</v>
      </c>
      <c r="C691" s="28" t="s">
        <v>9</v>
      </c>
      <c r="D691" s="28" t="s">
        <v>9</v>
      </c>
      <c r="E691" s="28" t="s">
        <v>812</v>
      </c>
      <c r="F691" s="30">
        <v>2733</v>
      </c>
      <c r="G691" s="30">
        <v>393755</v>
      </c>
      <c r="H691" s="31">
        <f t="shared" si="76"/>
        <v>6.9408642429937394E-3</v>
      </c>
      <c r="I691" s="31">
        <f t="shared" si="77"/>
        <v>4.5726435451188413E-4</v>
      </c>
      <c r="J691" s="31">
        <f t="shared" si="78"/>
        <v>1.8342049218301863E-4</v>
      </c>
      <c r="K691" s="36" t="str">
        <f>IFERROR(VLOOKUP(Datos!E691,Electos!$A$4:$B$158,2,FALSE),"-.-")</f>
        <v>-.-</v>
      </c>
      <c r="L691" s="34" t="str">
        <f t="shared" si="79"/>
        <v/>
      </c>
      <c r="M691" s="34" t="str">
        <f t="shared" si="80"/>
        <v/>
      </c>
      <c r="N691" s="28"/>
      <c r="O691" s="28"/>
      <c r="P691" s="30" t="str">
        <f t="shared" si="81"/>
        <v/>
      </c>
      <c r="Q691" s="39"/>
    </row>
    <row r="692" spans="1:17" x14ac:dyDescent="0.2">
      <c r="A692" s="27">
        <v>687</v>
      </c>
      <c r="B692" s="28" t="s">
        <v>40</v>
      </c>
      <c r="C692" s="28" t="s">
        <v>295</v>
      </c>
      <c r="D692" s="28" t="s">
        <v>9</v>
      </c>
      <c r="E692" s="28" t="s">
        <v>813</v>
      </c>
      <c r="F692" s="30">
        <v>2731</v>
      </c>
      <c r="G692" s="30">
        <v>254011</v>
      </c>
      <c r="H692" s="31">
        <f t="shared" si="76"/>
        <v>1.0751502887670218E-2</v>
      </c>
      <c r="I692" s="31">
        <f t="shared" si="77"/>
        <v>4.5692973002998738E-4</v>
      </c>
      <c r="J692" s="31">
        <f t="shared" si="78"/>
        <v>1.8328626569770356E-4</v>
      </c>
      <c r="K692" s="36" t="str">
        <f>IFERROR(VLOOKUP(Datos!E692,Electos!$A$4:$B$158,2,FALSE),"-.-")</f>
        <v>-.-</v>
      </c>
      <c r="L692" s="34" t="str">
        <f t="shared" si="79"/>
        <v/>
      </c>
      <c r="M692" s="34" t="str">
        <f t="shared" si="80"/>
        <v/>
      </c>
      <c r="N692" s="28"/>
      <c r="O692" s="28"/>
      <c r="P692" s="30" t="str">
        <f t="shared" si="81"/>
        <v/>
      </c>
      <c r="Q692" s="39"/>
    </row>
    <row r="693" spans="1:17" x14ac:dyDescent="0.2">
      <c r="A693" s="27">
        <v>688</v>
      </c>
      <c r="B693" s="28" t="s">
        <v>16</v>
      </c>
      <c r="C693" s="28" t="s">
        <v>12</v>
      </c>
      <c r="D693" s="28" t="s">
        <v>28</v>
      </c>
      <c r="E693" s="28" t="s">
        <v>814</v>
      </c>
      <c r="F693" s="30">
        <v>2725</v>
      </c>
      <c r="G693" s="30">
        <v>387832</v>
      </c>
      <c r="H693" s="31">
        <f t="shared" si="76"/>
        <v>7.0262381649786503E-3</v>
      </c>
      <c r="I693" s="31">
        <f t="shared" si="77"/>
        <v>4.5592585658429718E-4</v>
      </c>
      <c r="J693" s="31">
        <f t="shared" si="78"/>
        <v>1.828835862417584E-4</v>
      </c>
      <c r="K693" s="36" t="str">
        <f>IFERROR(VLOOKUP(Datos!E693,Electos!$A$4:$B$158,2,FALSE),"-.-")</f>
        <v>-.-</v>
      </c>
      <c r="L693" s="34" t="str">
        <f t="shared" si="79"/>
        <v/>
      </c>
      <c r="M693" s="34" t="str">
        <f t="shared" si="80"/>
        <v/>
      </c>
      <c r="N693" s="28"/>
      <c r="O693" s="28"/>
      <c r="P693" s="30" t="str">
        <f t="shared" si="81"/>
        <v/>
      </c>
      <c r="Q693" s="39"/>
    </row>
    <row r="694" spans="1:17" x14ac:dyDescent="0.2">
      <c r="A694" s="27">
        <v>689</v>
      </c>
      <c r="B694" s="28" t="s">
        <v>22</v>
      </c>
      <c r="C694" s="28" t="s">
        <v>31</v>
      </c>
      <c r="D694" s="28" t="s">
        <v>9</v>
      </c>
      <c r="E694" s="28" t="s">
        <v>815</v>
      </c>
      <c r="F694" s="30">
        <v>2724</v>
      </c>
      <c r="G694" s="30">
        <v>334014</v>
      </c>
      <c r="H694" s="31">
        <f t="shared" si="76"/>
        <v>8.1553467818714191E-3</v>
      </c>
      <c r="I694" s="31">
        <f t="shared" si="77"/>
        <v>4.5575854434334883E-4</v>
      </c>
      <c r="J694" s="31">
        <f t="shared" si="78"/>
        <v>1.8281647299910088E-4</v>
      </c>
      <c r="K694" s="36" t="str">
        <f>IFERROR(VLOOKUP(Datos!E694,Electos!$A$4:$B$158,2,FALSE),"-.-")</f>
        <v>-.-</v>
      </c>
      <c r="L694" s="34" t="str">
        <f t="shared" si="79"/>
        <v/>
      </c>
      <c r="M694" s="34" t="str">
        <f t="shared" si="80"/>
        <v/>
      </c>
      <c r="N694" s="28"/>
      <c r="O694" s="28"/>
      <c r="P694" s="30" t="str">
        <f t="shared" si="81"/>
        <v/>
      </c>
      <c r="Q694" s="39"/>
    </row>
    <row r="695" spans="1:17" x14ac:dyDescent="0.2">
      <c r="A695" s="27">
        <v>690</v>
      </c>
      <c r="B695" s="28" t="s">
        <v>166</v>
      </c>
      <c r="C695" s="28" t="s">
        <v>257</v>
      </c>
      <c r="D695" s="28" t="s">
        <v>9</v>
      </c>
      <c r="E695" s="28" t="s">
        <v>816</v>
      </c>
      <c r="F695" s="30">
        <v>2721</v>
      </c>
      <c r="G695" s="30">
        <v>199214</v>
      </c>
      <c r="H695" s="31">
        <f t="shared" si="76"/>
        <v>1.3658678606925215E-2</v>
      </c>
      <c r="I695" s="31">
        <f t="shared" si="77"/>
        <v>4.5525660762050374E-4</v>
      </c>
      <c r="J695" s="31">
        <f t="shared" si="78"/>
        <v>1.826151332711283E-4</v>
      </c>
      <c r="K695" s="36" t="str">
        <f>IFERROR(VLOOKUP(Datos!E695,Electos!$A$4:$B$158,2,FALSE),"-.-")</f>
        <v>-.-</v>
      </c>
      <c r="L695" s="34" t="str">
        <f t="shared" si="79"/>
        <v/>
      </c>
      <c r="M695" s="34" t="str">
        <f t="shared" si="80"/>
        <v/>
      </c>
      <c r="N695" s="28"/>
      <c r="O695" s="28"/>
      <c r="P695" s="30" t="str">
        <f t="shared" si="81"/>
        <v/>
      </c>
      <c r="Q695" s="39"/>
    </row>
    <row r="696" spans="1:17" x14ac:dyDescent="0.2">
      <c r="A696" s="27">
        <v>691</v>
      </c>
      <c r="B696" s="28" t="s">
        <v>44</v>
      </c>
      <c r="C696" s="28" t="s">
        <v>31</v>
      </c>
      <c r="D696" s="28" t="s">
        <v>9</v>
      </c>
      <c r="E696" s="28" t="s">
        <v>817</v>
      </c>
      <c r="F696" s="30">
        <v>2715</v>
      </c>
      <c r="G696" s="30">
        <v>248286</v>
      </c>
      <c r="H696" s="31">
        <f t="shared" si="76"/>
        <v>1.0934970155385321E-2</v>
      </c>
      <c r="I696" s="31">
        <f t="shared" si="77"/>
        <v>4.5425273417481354E-4</v>
      </c>
      <c r="J696" s="31">
        <f t="shared" si="78"/>
        <v>1.8221245381518314E-4</v>
      </c>
      <c r="K696" s="36" t="str">
        <f>IFERROR(VLOOKUP(Datos!E696,Electos!$A$4:$B$158,2,FALSE),"-.-")</f>
        <v>-.-</v>
      </c>
      <c r="L696" s="34" t="str">
        <f t="shared" si="79"/>
        <v/>
      </c>
      <c r="M696" s="34" t="str">
        <f t="shared" si="80"/>
        <v/>
      </c>
      <c r="N696" s="28"/>
      <c r="O696" s="28"/>
      <c r="P696" s="30" t="str">
        <f t="shared" si="81"/>
        <v/>
      </c>
      <c r="Q696" s="39"/>
    </row>
    <row r="697" spans="1:17" x14ac:dyDescent="0.2">
      <c r="A697" s="27">
        <v>692</v>
      </c>
      <c r="B697" s="28" t="s">
        <v>77</v>
      </c>
      <c r="C697" s="28" t="s">
        <v>153</v>
      </c>
      <c r="D697" s="28" t="s">
        <v>9</v>
      </c>
      <c r="E697" s="28" t="s">
        <v>818</v>
      </c>
      <c r="F697" s="30">
        <v>2712</v>
      </c>
      <c r="G697" s="30">
        <v>330364</v>
      </c>
      <c r="H697" s="31">
        <f t="shared" si="76"/>
        <v>8.209126902446998E-3</v>
      </c>
      <c r="I697" s="31">
        <f t="shared" si="77"/>
        <v>4.5375079745196844E-4</v>
      </c>
      <c r="J697" s="31">
        <f t="shared" si="78"/>
        <v>1.8201111408721056E-4</v>
      </c>
      <c r="K697" s="36" t="str">
        <f>IFERROR(VLOOKUP(Datos!E697,Electos!$A$4:$B$158,2,FALSE),"-.-")</f>
        <v>-.-</v>
      </c>
      <c r="L697" s="34" t="str">
        <f t="shared" si="79"/>
        <v/>
      </c>
      <c r="M697" s="34" t="str">
        <f t="shared" si="80"/>
        <v/>
      </c>
      <c r="N697" s="28"/>
      <c r="O697" s="28"/>
      <c r="P697" s="30" t="str">
        <f t="shared" si="81"/>
        <v/>
      </c>
      <c r="Q697" s="39"/>
    </row>
    <row r="698" spans="1:17" x14ac:dyDescent="0.2">
      <c r="A698" s="27">
        <v>693</v>
      </c>
      <c r="B698" s="28" t="s">
        <v>16</v>
      </c>
      <c r="C698" s="28" t="s">
        <v>17</v>
      </c>
      <c r="D698" s="28" t="s">
        <v>9</v>
      </c>
      <c r="E698" s="28" t="s">
        <v>819</v>
      </c>
      <c r="F698" s="30">
        <v>2709</v>
      </c>
      <c r="G698" s="30">
        <v>387832</v>
      </c>
      <c r="H698" s="31">
        <f t="shared" si="76"/>
        <v>6.9849831885971242E-3</v>
      </c>
      <c r="I698" s="32">
        <f t="shared" si="77"/>
        <v>4.5324886072912335E-4</v>
      </c>
      <c r="J698" s="32">
        <f t="shared" si="78"/>
        <v>1.8180977435923798E-4</v>
      </c>
      <c r="K698" s="33" t="str">
        <f>IFERROR(VLOOKUP(Datos!E698,Electos!$A$4:$B$158,2,FALSE),"-.-")</f>
        <v>Electo CC</v>
      </c>
      <c r="L698" s="34">
        <f t="shared" si="79"/>
        <v>4.5324886072912335E-4</v>
      </c>
      <c r="M698" s="34">
        <f t="shared" si="80"/>
        <v>1.8180977435923798E-4</v>
      </c>
      <c r="N698" s="28"/>
      <c r="O698" s="28"/>
      <c r="P698" s="30">
        <f t="shared" si="81"/>
        <v>2709</v>
      </c>
      <c r="Q698" s="39"/>
    </row>
    <row r="699" spans="1:17" x14ac:dyDescent="0.2">
      <c r="A699" s="27">
        <v>694</v>
      </c>
      <c r="B699" s="28" t="s">
        <v>63</v>
      </c>
      <c r="C699" s="28" t="s">
        <v>8</v>
      </c>
      <c r="D699" s="28" t="s">
        <v>38</v>
      </c>
      <c r="E699" s="28" t="s">
        <v>820</v>
      </c>
      <c r="F699" s="30">
        <v>2705</v>
      </c>
      <c r="G699" s="30">
        <v>113669</v>
      </c>
      <c r="H699" s="31">
        <f t="shared" si="76"/>
        <v>2.3797165454081587E-2</v>
      </c>
      <c r="I699" s="31">
        <f t="shared" si="77"/>
        <v>4.5257961176532985E-4</v>
      </c>
      <c r="J699" s="31">
        <f t="shared" si="78"/>
        <v>1.8154132138860788E-4</v>
      </c>
      <c r="K699" s="36" t="str">
        <f>IFERROR(VLOOKUP(Datos!E699,Electos!$A$4:$B$158,2,FALSE),"-.-")</f>
        <v>-.-</v>
      </c>
      <c r="L699" s="34" t="str">
        <f t="shared" si="79"/>
        <v/>
      </c>
      <c r="M699" s="34" t="str">
        <f t="shared" si="80"/>
        <v/>
      </c>
      <c r="N699" s="28"/>
      <c r="O699" s="28"/>
      <c r="P699" s="30" t="str">
        <f t="shared" si="81"/>
        <v/>
      </c>
      <c r="Q699" s="39"/>
    </row>
    <row r="700" spans="1:17" x14ac:dyDescent="0.2">
      <c r="A700" s="27">
        <v>695</v>
      </c>
      <c r="B700" s="28" t="s">
        <v>166</v>
      </c>
      <c r="C700" s="28" t="s">
        <v>8</v>
      </c>
      <c r="D700" s="28" t="s">
        <v>9</v>
      </c>
      <c r="E700" s="28" t="s">
        <v>821</v>
      </c>
      <c r="F700" s="30">
        <v>2698</v>
      </c>
      <c r="G700" s="30">
        <v>199214</v>
      </c>
      <c r="H700" s="31">
        <f t="shared" si="76"/>
        <v>1.3543224873753852E-2</v>
      </c>
      <c r="I700" s="31">
        <f t="shared" si="77"/>
        <v>4.514084260786913E-4</v>
      </c>
      <c r="J700" s="31">
        <f t="shared" si="78"/>
        <v>1.810715286900052E-4</v>
      </c>
      <c r="K700" s="36" t="str">
        <f>IFERROR(VLOOKUP(Datos!E700,Electos!$A$4:$B$158,2,FALSE),"-.-")</f>
        <v>-.-</v>
      </c>
      <c r="L700" s="34" t="str">
        <f t="shared" si="79"/>
        <v/>
      </c>
      <c r="M700" s="34" t="str">
        <f t="shared" si="80"/>
        <v/>
      </c>
      <c r="N700" s="28"/>
      <c r="O700" s="28"/>
      <c r="P700" s="30" t="str">
        <f t="shared" si="81"/>
        <v/>
      </c>
      <c r="Q700" s="39"/>
    </row>
    <row r="701" spans="1:17" x14ac:dyDescent="0.2">
      <c r="A701" s="27">
        <v>696</v>
      </c>
      <c r="B701" s="28" t="s">
        <v>100</v>
      </c>
      <c r="C701" s="28" t="s">
        <v>585</v>
      </c>
      <c r="D701" s="28" t="s">
        <v>9</v>
      </c>
      <c r="E701" s="28" t="s">
        <v>822</v>
      </c>
      <c r="F701" s="30">
        <v>2697</v>
      </c>
      <c r="G701" s="30">
        <v>185797</v>
      </c>
      <c r="H701" s="31">
        <f t="shared" si="76"/>
        <v>1.4515842559352411E-2</v>
      </c>
      <c r="I701" s="31">
        <f t="shared" si="77"/>
        <v>4.5124111383774295E-4</v>
      </c>
      <c r="J701" s="31">
        <f t="shared" si="78"/>
        <v>1.8100441544734768E-4</v>
      </c>
      <c r="K701" s="36" t="str">
        <f>IFERROR(VLOOKUP(Datos!E701,Electos!$A$4:$B$158,2,FALSE),"-.-")</f>
        <v>-.-</v>
      </c>
      <c r="L701" s="34" t="str">
        <f t="shared" si="79"/>
        <v/>
      </c>
      <c r="M701" s="34" t="str">
        <f t="shared" si="80"/>
        <v/>
      </c>
      <c r="N701" s="28"/>
      <c r="O701" s="28"/>
      <c r="P701" s="30" t="str">
        <f t="shared" si="81"/>
        <v/>
      </c>
      <c r="Q701" s="39"/>
    </row>
    <row r="702" spans="1:17" x14ac:dyDescent="0.2">
      <c r="A702" s="27">
        <v>697</v>
      </c>
      <c r="B702" s="28" t="s">
        <v>354</v>
      </c>
      <c r="C702" s="28" t="s">
        <v>823</v>
      </c>
      <c r="D702" s="28" t="s">
        <v>9</v>
      </c>
      <c r="E702" s="28" t="s">
        <v>824</v>
      </c>
      <c r="F702" s="30">
        <v>2695</v>
      </c>
      <c r="G702" s="30">
        <v>59223</v>
      </c>
      <c r="H702" s="31">
        <f t="shared" si="76"/>
        <v>4.5505968964760314E-2</v>
      </c>
      <c r="I702" s="31">
        <f t="shared" si="77"/>
        <v>4.5090648935584621E-4</v>
      </c>
      <c r="J702" s="31">
        <f t="shared" si="78"/>
        <v>1.8087018896203262E-4</v>
      </c>
      <c r="K702" s="36" t="str">
        <f>IFERROR(VLOOKUP(Datos!E702,Electos!$A$4:$B$158,2,FALSE),"-.-")</f>
        <v>-.-</v>
      </c>
      <c r="L702" s="34" t="str">
        <f t="shared" si="79"/>
        <v/>
      </c>
      <c r="M702" s="34" t="str">
        <f t="shared" si="80"/>
        <v/>
      </c>
      <c r="N702" s="28"/>
      <c r="O702" s="28"/>
      <c r="P702" s="30" t="str">
        <f t="shared" si="81"/>
        <v/>
      </c>
      <c r="Q702" s="39"/>
    </row>
    <row r="703" spans="1:17" x14ac:dyDescent="0.2">
      <c r="A703" s="27">
        <v>698</v>
      </c>
      <c r="B703" s="28" t="s">
        <v>11</v>
      </c>
      <c r="C703" s="28" t="s">
        <v>707</v>
      </c>
      <c r="D703" s="28" t="s">
        <v>9</v>
      </c>
      <c r="E703" s="28" t="s">
        <v>825</v>
      </c>
      <c r="F703" s="30">
        <v>2683</v>
      </c>
      <c r="G703" s="30">
        <v>393755</v>
      </c>
      <c r="H703" s="31">
        <f t="shared" si="76"/>
        <v>6.8138817284859876E-3</v>
      </c>
      <c r="I703" s="31">
        <f t="shared" si="77"/>
        <v>4.4889874246446581E-4</v>
      </c>
      <c r="J703" s="31">
        <f t="shared" si="78"/>
        <v>1.8006483005014232E-4</v>
      </c>
      <c r="K703" s="36" t="str">
        <f>IFERROR(VLOOKUP(Datos!E703,Electos!$A$4:$B$158,2,FALSE),"-.-")</f>
        <v>-.-</v>
      </c>
      <c r="L703" s="34" t="str">
        <f t="shared" si="79"/>
        <v/>
      </c>
      <c r="M703" s="34" t="str">
        <f t="shared" si="80"/>
        <v/>
      </c>
      <c r="N703" s="28"/>
      <c r="O703" s="28"/>
      <c r="P703" s="30" t="str">
        <f t="shared" si="81"/>
        <v/>
      </c>
      <c r="Q703" s="39"/>
    </row>
    <row r="704" spans="1:17" x14ac:dyDescent="0.2">
      <c r="A704" s="27">
        <v>699</v>
      </c>
      <c r="B704" s="28" t="s">
        <v>30</v>
      </c>
      <c r="C704" s="28" t="s">
        <v>31</v>
      </c>
      <c r="D704" s="28" t="s">
        <v>601</v>
      </c>
      <c r="E704" s="28" t="s">
        <v>826</v>
      </c>
      <c r="F704" s="30">
        <v>2673</v>
      </c>
      <c r="G704" s="30">
        <v>242068</v>
      </c>
      <c r="H704" s="31">
        <f t="shared" si="76"/>
        <v>1.104235173587587E-2</v>
      </c>
      <c r="I704" s="31">
        <f t="shared" si="77"/>
        <v>4.4722562005498217E-4</v>
      </c>
      <c r="J704" s="31">
        <f t="shared" si="78"/>
        <v>1.7939369762356706E-4</v>
      </c>
      <c r="K704" s="36" t="str">
        <f>IFERROR(VLOOKUP(Datos!E704,Electos!$A$4:$B$158,2,FALSE),"-.-")</f>
        <v>-.-</v>
      </c>
      <c r="L704" s="34" t="str">
        <f t="shared" si="79"/>
        <v/>
      </c>
      <c r="M704" s="34" t="str">
        <f t="shared" si="80"/>
        <v/>
      </c>
      <c r="N704" s="28"/>
      <c r="O704" s="28"/>
      <c r="P704" s="30" t="str">
        <f t="shared" si="81"/>
        <v/>
      </c>
      <c r="Q704" s="39"/>
    </row>
    <row r="705" spans="1:17" x14ac:dyDescent="0.2">
      <c r="A705" s="27">
        <v>700</v>
      </c>
      <c r="B705" s="28" t="s">
        <v>166</v>
      </c>
      <c r="C705" s="28" t="s">
        <v>249</v>
      </c>
      <c r="D705" s="28" t="s">
        <v>9</v>
      </c>
      <c r="E705" s="28" t="s">
        <v>827</v>
      </c>
      <c r="F705" s="30">
        <v>2667</v>
      </c>
      <c r="G705" s="30">
        <v>199214</v>
      </c>
      <c r="H705" s="31">
        <f t="shared" si="76"/>
        <v>1.3387613320348971E-2</v>
      </c>
      <c r="I705" s="31">
        <f t="shared" si="77"/>
        <v>4.4622174660929198E-4</v>
      </c>
      <c r="J705" s="31">
        <f t="shared" si="78"/>
        <v>1.789910181676219E-4</v>
      </c>
      <c r="K705" s="36" t="str">
        <f>IFERROR(VLOOKUP(Datos!E705,Electos!$A$4:$B$158,2,FALSE),"-.-")</f>
        <v>-.-</v>
      </c>
      <c r="L705" s="34" t="str">
        <f t="shared" si="79"/>
        <v/>
      </c>
      <c r="M705" s="34" t="str">
        <f t="shared" si="80"/>
        <v/>
      </c>
      <c r="N705" s="28"/>
      <c r="O705" s="28"/>
      <c r="P705" s="30" t="str">
        <f t="shared" si="81"/>
        <v/>
      </c>
      <c r="Q705" s="39"/>
    </row>
    <row r="706" spans="1:17" x14ac:dyDescent="0.2">
      <c r="A706" s="27">
        <v>701</v>
      </c>
      <c r="B706" s="28" t="s">
        <v>98</v>
      </c>
      <c r="C706" s="28" t="s">
        <v>828</v>
      </c>
      <c r="D706" s="28" t="s">
        <v>1538</v>
      </c>
      <c r="E706" s="28" t="s">
        <v>828</v>
      </c>
      <c r="F706" s="30">
        <v>2650</v>
      </c>
      <c r="G706" s="30">
        <v>236498</v>
      </c>
      <c r="H706" s="31">
        <f t="shared" si="76"/>
        <v>1.1205168754069801E-2</v>
      </c>
      <c r="I706" s="31">
        <f t="shared" si="77"/>
        <v>4.4337743851316974E-4</v>
      </c>
      <c r="J706" s="31">
        <f t="shared" si="78"/>
        <v>1.7785009304244396E-4</v>
      </c>
      <c r="K706" s="36" t="str">
        <f>IFERROR(VLOOKUP(Datos!E706,Electos!$A$4:$B$158,2,FALSE),"-.-")</f>
        <v>-.-</v>
      </c>
      <c r="L706" s="34" t="str">
        <f t="shared" si="79"/>
        <v/>
      </c>
      <c r="M706" s="34" t="str">
        <f t="shared" si="80"/>
        <v/>
      </c>
      <c r="N706" s="28"/>
      <c r="O706" s="28"/>
      <c r="P706" s="30" t="str">
        <f t="shared" si="81"/>
        <v/>
      </c>
      <c r="Q706" s="39"/>
    </row>
    <row r="707" spans="1:17" x14ac:dyDescent="0.2">
      <c r="A707" s="27">
        <v>702</v>
      </c>
      <c r="B707" s="28" t="s">
        <v>40</v>
      </c>
      <c r="C707" s="28" t="s">
        <v>126</v>
      </c>
      <c r="D707" s="28" t="s">
        <v>9</v>
      </c>
      <c r="E707" s="28" t="s">
        <v>829</v>
      </c>
      <c r="F707" s="30">
        <v>2642</v>
      </c>
      <c r="G707" s="30">
        <v>254011</v>
      </c>
      <c r="H707" s="31">
        <f t="shared" si="76"/>
        <v>1.040112436075603E-2</v>
      </c>
      <c r="I707" s="31">
        <f t="shared" si="77"/>
        <v>4.4203894058558279E-4</v>
      </c>
      <c r="J707" s="31">
        <f t="shared" si="78"/>
        <v>1.7731318710118376E-4</v>
      </c>
      <c r="K707" s="36" t="str">
        <f>IFERROR(VLOOKUP(Datos!E707,Electos!$A$4:$B$158,2,FALSE),"-.-")</f>
        <v>-.-</v>
      </c>
      <c r="L707" s="34" t="str">
        <f t="shared" si="79"/>
        <v/>
      </c>
      <c r="M707" s="34" t="str">
        <f t="shared" si="80"/>
        <v/>
      </c>
      <c r="N707" s="28"/>
      <c r="O707" s="28"/>
      <c r="P707" s="30" t="str">
        <f t="shared" si="81"/>
        <v/>
      </c>
      <c r="Q707" s="39"/>
    </row>
    <row r="708" spans="1:17" x14ac:dyDescent="0.2">
      <c r="A708" s="27">
        <v>703</v>
      </c>
      <c r="B708" s="28" t="s">
        <v>100</v>
      </c>
      <c r="C708" s="28" t="s">
        <v>302</v>
      </c>
      <c r="D708" s="28" t="s">
        <v>9</v>
      </c>
      <c r="E708" s="28" t="s">
        <v>830</v>
      </c>
      <c r="F708" s="30">
        <v>2632</v>
      </c>
      <c r="G708" s="30">
        <v>185797</v>
      </c>
      <c r="H708" s="31">
        <f t="shared" si="76"/>
        <v>1.4165998374570095E-2</v>
      </c>
      <c r="I708" s="31">
        <f t="shared" si="77"/>
        <v>4.4036581817609915E-4</v>
      </c>
      <c r="J708" s="31">
        <f t="shared" si="78"/>
        <v>1.766420546746085E-4</v>
      </c>
      <c r="K708" s="36" t="str">
        <f>IFERROR(VLOOKUP(Datos!E708,Electos!$A$4:$B$158,2,FALSE),"-.-")</f>
        <v>-.-</v>
      </c>
      <c r="L708" s="34" t="str">
        <f t="shared" si="79"/>
        <v/>
      </c>
      <c r="M708" s="34" t="str">
        <f t="shared" si="80"/>
        <v/>
      </c>
      <c r="N708" s="28"/>
      <c r="O708" s="28"/>
      <c r="P708" s="30" t="str">
        <f t="shared" si="81"/>
        <v/>
      </c>
      <c r="Q708" s="39"/>
    </row>
    <row r="709" spans="1:17" x14ac:dyDescent="0.2">
      <c r="A709" s="27">
        <v>704</v>
      </c>
      <c r="B709" s="28" t="s">
        <v>98</v>
      </c>
      <c r="C709" s="28" t="s">
        <v>831</v>
      </c>
      <c r="D709" s="28" t="s">
        <v>1538</v>
      </c>
      <c r="E709" s="28" t="s">
        <v>831</v>
      </c>
      <c r="F709" s="30">
        <v>2626</v>
      </c>
      <c r="G709" s="30">
        <v>236498</v>
      </c>
      <c r="H709" s="31">
        <f t="shared" si="76"/>
        <v>1.1103687980448038E-2</v>
      </c>
      <c r="I709" s="31">
        <f t="shared" si="77"/>
        <v>4.3936194473040896E-4</v>
      </c>
      <c r="J709" s="31">
        <f t="shared" si="78"/>
        <v>1.7623937521866334E-4</v>
      </c>
      <c r="K709" s="36" t="str">
        <f>IFERROR(VLOOKUP(Datos!E709,Electos!$A$4:$B$158,2,FALSE),"-.-")</f>
        <v>-.-</v>
      </c>
      <c r="L709" s="34" t="str">
        <f t="shared" si="79"/>
        <v/>
      </c>
      <c r="M709" s="34" t="str">
        <f t="shared" si="80"/>
        <v/>
      </c>
      <c r="N709" s="28"/>
      <c r="O709" s="28"/>
      <c r="P709" s="30" t="str">
        <f t="shared" si="81"/>
        <v/>
      </c>
      <c r="Q709" s="39"/>
    </row>
    <row r="710" spans="1:17" x14ac:dyDescent="0.2">
      <c r="A710" s="27">
        <v>705</v>
      </c>
      <c r="B710" s="28" t="s">
        <v>143</v>
      </c>
      <c r="C710" s="28" t="s">
        <v>8</v>
      </c>
      <c r="D710" s="28" t="s">
        <v>9</v>
      </c>
      <c r="E710" s="28" t="s">
        <v>832</v>
      </c>
      <c r="F710" s="30">
        <v>2623</v>
      </c>
      <c r="G710" s="30">
        <v>129164</v>
      </c>
      <c r="H710" s="31">
        <f t="shared" ref="H710:H773" si="82">F710/G710</f>
        <v>2.0307516026137312E-2</v>
      </c>
      <c r="I710" s="31">
        <f t="shared" ref="I710:I773" si="83">F710/$I$5</f>
        <v>4.3886000800756386E-4</v>
      </c>
      <c r="J710" s="31">
        <f t="shared" ref="J710:J773" si="84">F710/$J$5</f>
        <v>1.7603803549069076E-4</v>
      </c>
      <c r="K710" s="36" t="str">
        <f>IFERROR(VLOOKUP(Datos!E710,Electos!$A$4:$B$158,2,FALSE),"-.-")</f>
        <v>-.-</v>
      </c>
      <c r="L710" s="34" t="str">
        <f t="shared" ref="L710:L773" si="85">IF(K710="Electo CC",I710,"")</f>
        <v/>
      </c>
      <c r="M710" s="34" t="str">
        <f t="shared" ref="M710:M773" si="86">IF(K710="Electo CC",J710,"")</f>
        <v/>
      </c>
      <c r="N710" s="28"/>
      <c r="O710" s="28"/>
      <c r="P710" s="30" t="str">
        <f t="shared" ref="P710:P773" si="87">IF(K710="Electo CC",F710,"")</f>
        <v/>
      </c>
      <c r="Q710" s="39"/>
    </row>
    <row r="711" spans="1:17" x14ac:dyDescent="0.2">
      <c r="A711" s="27">
        <v>706</v>
      </c>
      <c r="B711" s="28" t="s">
        <v>40</v>
      </c>
      <c r="C711" s="28" t="s">
        <v>31</v>
      </c>
      <c r="D711" s="28" t="s">
        <v>601</v>
      </c>
      <c r="E711" s="28" t="s">
        <v>833</v>
      </c>
      <c r="F711" s="30">
        <v>2618</v>
      </c>
      <c r="G711" s="30">
        <v>254011</v>
      </c>
      <c r="H711" s="31">
        <f t="shared" si="82"/>
        <v>1.030664026361063E-2</v>
      </c>
      <c r="I711" s="31">
        <f t="shared" si="83"/>
        <v>4.3802344680282201E-4</v>
      </c>
      <c r="J711" s="31">
        <f t="shared" si="84"/>
        <v>1.7570246927740312E-4</v>
      </c>
      <c r="K711" s="36" t="str">
        <f>IFERROR(VLOOKUP(Datos!E711,Electos!$A$4:$B$158,2,FALSE),"-.-")</f>
        <v>-.-</v>
      </c>
      <c r="L711" s="34" t="str">
        <f t="shared" si="85"/>
        <v/>
      </c>
      <c r="M711" s="34" t="str">
        <f t="shared" si="86"/>
        <v/>
      </c>
      <c r="N711" s="28"/>
      <c r="O711" s="28"/>
      <c r="P711" s="30" t="str">
        <f t="shared" si="87"/>
        <v/>
      </c>
      <c r="Q711" s="39"/>
    </row>
    <row r="712" spans="1:17" x14ac:dyDescent="0.2">
      <c r="A712" s="27">
        <v>707</v>
      </c>
      <c r="B712" s="28" t="s">
        <v>63</v>
      </c>
      <c r="C712" s="28" t="s">
        <v>12</v>
      </c>
      <c r="D712" s="28" t="s">
        <v>9</v>
      </c>
      <c r="E712" s="28" t="s">
        <v>834</v>
      </c>
      <c r="F712" s="30">
        <v>2612</v>
      </c>
      <c r="G712" s="30">
        <v>113669</v>
      </c>
      <c r="H712" s="31">
        <f t="shared" si="82"/>
        <v>2.2979000431076195E-2</v>
      </c>
      <c r="I712" s="31">
        <f t="shared" si="83"/>
        <v>4.3701957335713182E-4</v>
      </c>
      <c r="J712" s="31">
        <f t="shared" si="84"/>
        <v>1.7529978982145798E-4</v>
      </c>
      <c r="K712" s="36" t="str">
        <f>IFERROR(VLOOKUP(Datos!E712,Electos!$A$4:$B$158,2,FALSE),"-.-")</f>
        <v>-.-</v>
      </c>
      <c r="L712" s="34" t="str">
        <f t="shared" si="85"/>
        <v/>
      </c>
      <c r="M712" s="34" t="str">
        <f t="shared" si="86"/>
        <v/>
      </c>
      <c r="N712" s="28"/>
      <c r="O712" s="28"/>
      <c r="P712" s="30" t="str">
        <f t="shared" si="87"/>
        <v/>
      </c>
      <c r="Q712" s="39"/>
    </row>
    <row r="713" spans="1:17" x14ac:dyDescent="0.2">
      <c r="A713" s="27">
        <v>708</v>
      </c>
      <c r="B713" s="28" t="s">
        <v>19</v>
      </c>
      <c r="C713" s="28" t="s">
        <v>358</v>
      </c>
      <c r="D713" s="28" t="s">
        <v>9</v>
      </c>
      <c r="E713" s="28" t="s">
        <v>835</v>
      </c>
      <c r="F713" s="30">
        <v>2602</v>
      </c>
      <c r="G713" s="30">
        <v>351328</v>
      </c>
      <c r="H713" s="31">
        <f t="shared" si="82"/>
        <v>7.4061845341105749E-3</v>
      </c>
      <c r="I713" s="31">
        <f t="shared" si="83"/>
        <v>4.3534645094764818E-4</v>
      </c>
      <c r="J713" s="31">
        <f t="shared" si="84"/>
        <v>1.7462865739488272E-4</v>
      </c>
      <c r="K713" s="36" t="str">
        <f>IFERROR(VLOOKUP(Datos!E713,Electos!$A$4:$B$158,2,FALSE),"-.-")</f>
        <v>-.-</v>
      </c>
      <c r="L713" s="34" t="str">
        <f t="shared" si="85"/>
        <v/>
      </c>
      <c r="M713" s="34" t="str">
        <f t="shared" si="86"/>
        <v/>
      </c>
      <c r="N713" s="28"/>
      <c r="O713" s="28"/>
      <c r="P713" s="30" t="str">
        <f t="shared" si="87"/>
        <v/>
      </c>
      <c r="Q713" s="39"/>
    </row>
    <row r="714" spans="1:17" x14ac:dyDescent="0.2">
      <c r="A714" s="27">
        <v>709</v>
      </c>
      <c r="B714" s="28" t="s">
        <v>19</v>
      </c>
      <c r="C714" s="28" t="s">
        <v>8</v>
      </c>
      <c r="D714" s="28" t="s">
        <v>78</v>
      </c>
      <c r="E714" s="28" t="s">
        <v>836</v>
      </c>
      <c r="F714" s="30">
        <v>2596</v>
      </c>
      <c r="G714" s="30">
        <v>351328</v>
      </c>
      <c r="H714" s="31">
        <f t="shared" si="82"/>
        <v>7.3891064759996359E-3</v>
      </c>
      <c r="I714" s="32">
        <f t="shared" si="83"/>
        <v>4.3434257750195798E-4</v>
      </c>
      <c r="J714" s="32">
        <f t="shared" si="84"/>
        <v>1.7422597793893756E-4</v>
      </c>
      <c r="K714" s="33" t="str">
        <f>IFERROR(VLOOKUP(Datos!E714,Electos!$A$4:$B$158,2,FALSE),"-.-")</f>
        <v>Electo CC</v>
      </c>
      <c r="L714" s="34">
        <f t="shared" si="85"/>
        <v>4.3434257750195798E-4</v>
      </c>
      <c r="M714" s="34">
        <f t="shared" si="86"/>
        <v>1.7422597793893756E-4</v>
      </c>
      <c r="N714" s="28"/>
      <c r="O714" s="28"/>
      <c r="P714" s="30">
        <f t="shared" si="87"/>
        <v>2596</v>
      </c>
      <c r="Q714" s="39"/>
    </row>
    <row r="715" spans="1:17" x14ac:dyDescent="0.2">
      <c r="A715" s="27">
        <v>710</v>
      </c>
      <c r="B715" s="28" t="s">
        <v>22</v>
      </c>
      <c r="C715" s="28" t="s">
        <v>31</v>
      </c>
      <c r="D715" s="28" t="s">
        <v>9</v>
      </c>
      <c r="E715" s="28" t="s">
        <v>837</v>
      </c>
      <c r="F715" s="30">
        <v>2592</v>
      </c>
      <c r="G715" s="30">
        <v>334014</v>
      </c>
      <c r="H715" s="31">
        <f t="shared" si="82"/>
        <v>7.7601537660098082E-3</v>
      </c>
      <c r="I715" s="31">
        <f t="shared" si="83"/>
        <v>4.3367332853816448E-4</v>
      </c>
      <c r="J715" s="31">
        <f t="shared" si="84"/>
        <v>1.7395752496830746E-4</v>
      </c>
      <c r="K715" s="36" t="str">
        <f>IFERROR(VLOOKUP(Datos!E715,Electos!$A$4:$B$158,2,FALSE),"-.-")</f>
        <v>-.-</v>
      </c>
      <c r="L715" s="34" t="str">
        <f t="shared" si="85"/>
        <v/>
      </c>
      <c r="M715" s="34" t="str">
        <f t="shared" si="86"/>
        <v/>
      </c>
      <c r="N715" s="28"/>
      <c r="O715" s="28"/>
      <c r="P715" s="30" t="str">
        <f t="shared" si="87"/>
        <v/>
      </c>
      <c r="Q715" s="39"/>
    </row>
    <row r="716" spans="1:17" x14ac:dyDescent="0.2">
      <c r="A716" s="27">
        <v>711</v>
      </c>
      <c r="B716" s="28" t="s">
        <v>40</v>
      </c>
      <c r="C716" s="28" t="s">
        <v>126</v>
      </c>
      <c r="D716" s="28" t="s">
        <v>9</v>
      </c>
      <c r="E716" s="28" t="s">
        <v>838</v>
      </c>
      <c r="F716" s="30">
        <v>2592</v>
      </c>
      <c r="G716" s="30">
        <v>254011</v>
      </c>
      <c r="H716" s="31">
        <f t="shared" si="82"/>
        <v>1.0204282491703116E-2</v>
      </c>
      <c r="I716" s="31">
        <f t="shared" si="83"/>
        <v>4.3367332853816448E-4</v>
      </c>
      <c r="J716" s="31">
        <f t="shared" si="84"/>
        <v>1.7395752496830746E-4</v>
      </c>
      <c r="K716" s="36" t="str">
        <f>IFERROR(VLOOKUP(Datos!E716,Electos!$A$4:$B$158,2,FALSE),"-.-")</f>
        <v>-.-</v>
      </c>
      <c r="L716" s="34" t="str">
        <f t="shared" si="85"/>
        <v/>
      </c>
      <c r="M716" s="34" t="str">
        <f t="shared" si="86"/>
        <v/>
      </c>
      <c r="N716" s="28"/>
      <c r="O716" s="28"/>
      <c r="P716" s="30" t="str">
        <f t="shared" si="87"/>
        <v/>
      </c>
      <c r="Q716" s="39"/>
    </row>
    <row r="717" spans="1:17" x14ac:dyDescent="0.2">
      <c r="A717" s="27">
        <v>712</v>
      </c>
      <c r="B717" s="28" t="s">
        <v>100</v>
      </c>
      <c r="C717" s="28" t="s">
        <v>243</v>
      </c>
      <c r="D717" s="28" t="s">
        <v>243</v>
      </c>
      <c r="E717" s="28" t="s">
        <v>839</v>
      </c>
      <c r="F717" s="30">
        <v>2591</v>
      </c>
      <c r="G717" s="30">
        <v>185797</v>
      </c>
      <c r="H717" s="31">
        <f t="shared" si="82"/>
        <v>1.3945327427245866E-2</v>
      </c>
      <c r="I717" s="31">
        <f t="shared" si="83"/>
        <v>4.3350601629721613E-4</v>
      </c>
      <c r="J717" s="31">
        <f t="shared" si="84"/>
        <v>1.7389041172564992E-4</v>
      </c>
      <c r="K717" s="36" t="str">
        <f>IFERROR(VLOOKUP(Datos!E717,Electos!$A$4:$B$158,2,FALSE),"-.-")</f>
        <v>-.-</v>
      </c>
      <c r="L717" s="34" t="str">
        <f t="shared" si="85"/>
        <v/>
      </c>
      <c r="M717" s="34" t="str">
        <f t="shared" si="86"/>
        <v/>
      </c>
      <c r="N717" s="28"/>
      <c r="O717" s="28"/>
      <c r="P717" s="30" t="str">
        <f t="shared" si="87"/>
        <v/>
      </c>
      <c r="Q717" s="39"/>
    </row>
    <row r="718" spans="1:17" x14ac:dyDescent="0.2">
      <c r="A718" s="27">
        <v>713</v>
      </c>
      <c r="B718" s="28" t="s">
        <v>69</v>
      </c>
      <c r="C718" s="28" t="s">
        <v>12</v>
      </c>
      <c r="D718" s="28" t="s">
        <v>28</v>
      </c>
      <c r="E718" s="28" t="s">
        <v>841</v>
      </c>
      <c r="F718" s="30">
        <v>2589</v>
      </c>
      <c r="G718" s="30">
        <v>360232</v>
      </c>
      <c r="H718" s="31">
        <f t="shared" si="82"/>
        <v>7.1870350218747915E-3</v>
      </c>
      <c r="I718" s="31">
        <f t="shared" si="83"/>
        <v>4.3317139181531938E-4</v>
      </c>
      <c r="J718" s="31">
        <f t="shared" si="84"/>
        <v>1.7375618524033488E-4</v>
      </c>
      <c r="K718" s="36" t="str">
        <f>IFERROR(VLOOKUP(Datos!E719,Electos!$A$4:$B$158,2,FALSE),"-.-")</f>
        <v>-.-</v>
      </c>
      <c r="L718" s="34" t="str">
        <f t="shared" si="85"/>
        <v/>
      </c>
      <c r="M718" s="34" t="str">
        <f t="shared" si="86"/>
        <v/>
      </c>
      <c r="N718" s="28"/>
      <c r="O718" s="28"/>
      <c r="P718" s="30" t="str">
        <f t="shared" si="87"/>
        <v/>
      </c>
      <c r="Q718" s="39"/>
    </row>
    <row r="719" spans="1:17" x14ac:dyDescent="0.2">
      <c r="A719" s="27">
        <v>714</v>
      </c>
      <c r="B719" s="28" t="s">
        <v>7</v>
      </c>
      <c r="C719" s="28" t="s">
        <v>243</v>
      </c>
      <c r="D719" s="28" t="s">
        <v>243</v>
      </c>
      <c r="E719" s="28" t="s">
        <v>840</v>
      </c>
      <c r="F719" s="30">
        <v>2589</v>
      </c>
      <c r="G719" s="30">
        <v>474183</v>
      </c>
      <c r="H719" s="31">
        <f t="shared" si="82"/>
        <v>5.4599173736721894E-3</v>
      </c>
      <c r="I719" s="31">
        <f t="shared" si="83"/>
        <v>4.3317139181531938E-4</v>
      </c>
      <c r="J719" s="31">
        <f t="shared" si="84"/>
        <v>1.7375618524033488E-4</v>
      </c>
      <c r="K719" s="36" t="str">
        <f>IFERROR(VLOOKUP(Datos!E718,Electos!$A$4:$B$158,2,FALSE),"-.-")</f>
        <v>-.-</v>
      </c>
      <c r="L719" s="34" t="str">
        <f t="shared" si="85"/>
        <v/>
      </c>
      <c r="M719" s="34" t="str">
        <f t="shared" si="86"/>
        <v/>
      </c>
      <c r="N719" s="28"/>
      <c r="O719" s="28"/>
      <c r="P719" s="30" t="str">
        <f t="shared" si="87"/>
        <v/>
      </c>
      <c r="Q719" s="39"/>
    </row>
    <row r="720" spans="1:17" x14ac:dyDescent="0.2">
      <c r="A720" s="27">
        <v>715</v>
      </c>
      <c r="B720" s="28" t="s">
        <v>63</v>
      </c>
      <c r="C720" s="28" t="s">
        <v>482</v>
      </c>
      <c r="D720" s="28" t="s">
        <v>9</v>
      </c>
      <c r="E720" s="28" t="s">
        <v>842</v>
      </c>
      <c r="F720" s="30">
        <v>2579</v>
      </c>
      <c r="G720" s="30">
        <v>113669</v>
      </c>
      <c r="H720" s="31">
        <f t="shared" si="82"/>
        <v>2.2688683810009765E-2</v>
      </c>
      <c r="I720" s="31">
        <f t="shared" si="83"/>
        <v>4.3149826940583574E-4</v>
      </c>
      <c r="J720" s="31">
        <f t="shared" si="84"/>
        <v>1.7308505281375962E-4</v>
      </c>
      <c r="K720" s="36" t="str">
        <f>IFERROR(VLOOKUP(Datos!E720,Electos!$A$4:$B$158,2,FALSE),"-.-")</f>
        <v>-.-</v>
      </c>
      <c r="L720" s="34" t="str">
        <f t="shared" si="85"/>
        <v/>
      </c>
      <c r="M720" s="34" t="str">
        <f t="shared" si="86"/>
        <v/>
      </c>
      <c r="N720" s="28"/>
      <c r="O720" s="28"/>
      <c r="P720" s="30" t="str">
        <f t="shared" si="87"/>
        <v/>
      </c>
      <c r="Q720" s="39"/>
    </row>
    <row r="721" spans="1:17" x14ac:dyDescent="0.2">
      <c r="A721" s="27">
        <v>716</v>
      </c>
      <c r="B721" s="28" t="s">
        <v>86</v>
      </c>
      <c r="C721" s="28" t="s">
        <v>226</v>
      </c>
      <c r="D721" s="28" t="s">
        <v>9</v>
      </c>
      <c r="E721" s="28" t="s">
        <v>844</v>
      </c>
      <c r="F721" s="30">
        <v>2577</v>
      </c>
      <c r="G721" s="30">
        <v>199058</v>
      </c>
      <c r="H721" s="31">
        <f t="shared" si="82"/>
        <v>1.2945975544816083E-2</v>
      </c>
      <c r="I721" s="31">
        <f t="shared" si="83"/>
        <v>4.3116364492393899E-4</v>
      </c>
      <c r="J721" s="31">
        <f t="shared" si="84"/>
        <v>1.7295082632844456E-4</v>
      </c>
      <c r="K721" s="36" t="str">
        <f>IFERROR(VLOOKUP(Datos!E722,Electos!$A$4:$B$158,2,FALSE),"-.-")</f>
        <v>-.-</v>
      </c>
      <c r="L721" s="34" t="str">
        <f t="shared" si="85"/>
        <v/>
      </c>
      <c r="M721" s="34" t="str">
        <f t="shared" si="86"/>
        <v/>
      </c>
      <c r="N721" s="28"/>
      <c r="O721" s="28"/>
      <c r="P721" s="30" t="str">
        <f t="shared" si="87"/>
        <v/>
      </c>
      <c r="Q721" s="39"/>
    </row>
    <row r="722" spans="1:17" x14ac:dyDescent="0.2">
      <c r="A722" s="27">
        <v>717</v>
      </c>
      <c r="B722" s="28" t="s">
        <v>44</v>
      </c>
      <c r="C722" s="28" t="s">
        <v>370</v>
      </c>
      <c r="D722" s="28" t="s">
        <v>9</v>
      </c>
      <c r="E722" s="28" t="s">
        <v>843</v>
      </c>
      <c r="F722" s="30">
        <v>2577</v>
      </c>
      <c r="G722" s="30">
        <v>248286</v>
      </c>
      <c r="H722" s="31">
        <f t="shared" si="82"/>
        <v>1.0379159517653029E-2</v>
      </c>
      <c r="I722" s="31">
        <f t="shared" si="83"/>
        <v>4.3116364492393899E-4</v>
      </c>
      <c r="J722" s="31">
        <f t="shared" si="84"/>
        <v>1.7295082632844456E-4</v>
      </c>
      <c r="K722" s="36" t="str">
        <f>IFERROR(VLOOKUP(Datos!E721,Electos!$A$4:$B$158,2,FALSE),"-.-")</f>
        <v>-.-</v>
      </c>
      <c r="L722" s="34" t="str">
        <f t="shared" si="85"/>
        <v/>
      </c>
      <c r="M722" s="34" t="str">
        <f t="shared" si="86"/>
        <v/>
      </c>
      <c r="N722" s="28"/>
      <c r="O722" s="28"/>
      <c r="P722" s="30" t="str">
        <f t="shared" si="87"/>
        <v/>
      </c>
      <c r="Q722" s="39"/>
    </row>
    <row r="723" spans="1:17" x14ac:dyDescent="0.2">
      <c r="A723" s="27">
        <v>718</v>
      </c>
      <c r="B723" s="28" t="s">
        <v>166</v>
      </c>
      <c r="C723" s="28" t="s">
        <v>12</v>
      </c>
      <c r="D723" s="28" t="s">
        <v>9</v>
      </c>
      <c r="E723" s="28" t="s">
        <v>845</v>
      </c>
      <c r="F723" s="30">
        <v>2574</v>
      </c>
      <c r="G723" s="30">
        <v>199214</v>
      </c>
      <c r="H723" s="31">
        <f t="shared" si="82"/>
        <v>1.2920778660134328E-2</v>
      </c>
      <c r="I723" s="31">
        <f t="shared" si="83"/>
        <v>4.3066170820109389E-4</v>
      </c>
      <c r="J723" s="31">
        <f t="shared" si="84"/>
        <v>1.7274948660047197E-4</v>
      </c>
      <c r="K723" s="36" t="str">
        <f>IFERROR(VLOOKUP(Datos!E723,Electos!$A$4:$B$158,2,FALSE),"-.-")</f>
        <v>-.-</v>
      </c>
      <c r="L723" s="34" t="str">
        <f t="shared" si="85"/>
        <v/>
      </c>
      <c r="M723" s="34" t="str">
        <f t="shared" si="86"/>
        <v/>
      </c>
      <c r="N723" s="28"/>
      <c r="O723" s="28"/>
      <c r="P723" s="30" t="str">
        <f t="shared" si="87"/>
        <v/>
      </c>
      <c r="Q723" s="39"/>
    </row>
    <row r="724" spans="1:17" x14ac:dyDescent="0.2">
      <c r="A724" s="27">
        <v>719</v>
      </c>
      <c r="B724" s="28" t="s">
        <v>22</v>
      </c>
      <c r="C724" s="28" t="s">
        <v>8</v>
      </c>
      <c r="D724" s="28" t="s">
        <v>9</v>
      </c>
      <c r="E724" s="28" t="s">
        <v>846</v>
      </c>
      <c r="F724" s="30">
        <v>2564</v>
      </c>
      <c r="G724" s="30">
        <v>334014</v>
      </c>
      <c r="H724" s="31">
        <f t="shared" si="82"/>
        <v>7.6763249444634059E-3</v>
      </c>
      <c r="I724" s="31">
        <f t="shared" si="83"/>
        <v>4.2898858579161025E-4</v>
      </c>
      <c r="J724" s="31">
        <f t="shared" si="84"/>
        <v>1.7207835417389671E-4</v>
      </c>
      <c r="K724" s="36" t="str">
        <f>IFERROR(VLOOKUP(Datos!E724,Electos!$A$4:$B$158,2,FALSE),"-.-")</f>
        <v>-.-</v>
      </c>
      <c r="L724" s="34" t="str">
        <f t="shared" si="85"/>
        <v/>
      </c>
      <c r="M724" s="34" t="str">
        <f t="shared" si="86"/>
        <v/>
      </c>
      <c r="N724" s="28"/>
      <c r="O724" s="28"/>
      <c r="P724" s="30" t="str">
        <f t="shared" si="87"/>
        <v/>
      </c>
      <c r="Q724" s="39"/>
    </row>
    <row r="725" spans="1:17" x14ac:dyDescent="0.2">
      <c r="A725" s="27">
        <v>720</v>
      </c>
      <c r="B725" s="28" t="s">
        <v>86</v>
      </c>
      <c r="C725" s="28" t="s">
        <v>8</v>
      </c>
      <c r="D725" s="28" t="s">
        <v>26</v>
      </c>
      <c r="E725" s="28" t="s">
        <v>847</v>
      </c>
      <c r="F725" s="30">
        <v>2560</v>
      </c>
      <c r="G725" s="30">
        <v>199058</v>
      </c>
      <c r="H725" s="31">
        <f t="shared" si="82"/>
        <v>1.2860573300244149E-2</v>
      </c>
      <c r="I725" s="31">
        <f t="shared" si="83"/>
        <v>4.2831933682781681E-4</v>
      </c>
      <c r="J725" s="31">
        <f t="shared" si="84"/>
        <v>1.7180990120326662E-4</v>
      </c>
      <c r="K725" s="36" t="str">
        <f>IFERROR(VLOOKUP(Datos!E725,Electos!$A$4:$B$158,2,FALSE),"-.-")</f>
        <v>-.-</v>
      </c>
      <c r="L725" s="34" t="str">
        <f t="shared" si="85"/>
        <v/>
      </c>
      <c r="M725" s="34" t="str">
        <f t="shared" si="86"/>
        <v/>
      </c>
      <c r="N725" s="28"/>
      <c r="O725" s="28"/>
      <c r="P725" s="30" t="str">
        <f t="shared" si="87"/>
        <v/>
      </c>
      <c r="Q725" s="39"/>
    </row>
    <row r="726" spans="1:17" x14ac:dyDescent="0.2">
      <c r="A726" s="27">
        <v>721</v>
      </c>
      <c r="B726" s="28" t="s">
        <v>100</v>
      </c>
      <c r="C726" s="28" t="s">
        <v>302</v>
      </c>
      <c r="D726" s="28" t="s">
        <v>9</v>
      </c>
      <c r="E726" s="28" t="s">
        <v>848</v>
      </c>
      <c r="F726" s="30">
        <v>2560</v>
      </c>
      <c r="G726" s="30">
        <v>185797</v>
      </c>
      <c r="H726" s="31">
        <f t="shared" si="82"/>
        <v>1.3778478662195837E-2</v>
      </c>
      <c r="I726" s="31">
        <f t="shared" si="83"/>
        <v>4.2831933682781681E-4</v>
      </c>
      <c r="J726" s="31">
        <f t="shared" si="84"/>
        <v>1.7180990120326662E-4</v>
      </c>
      <c r="K726" s="36" t="str">
        <f>IFERROR(VLOOKUP(Datos!E726,Electos!$A$4:$B$158,2,FALSE),"-.-")</f>
        <v>-.-</v>
      </c>
      <c r="L726" s="34" t="str">
        <f t="shared" si="85"/>
        <v/>
      </c>
      <c r="M726" s="34" t="str">
        <f t="shared" si="86"/>
        <v/>
      </c>
      <c r="N726" s="28"/>
      <c r="O726" s="28"/>
      <c r="P726" s="30" t="str">
        <f t="shared" si="87"/>
        <v/>
      </c>
      <c r="Q726" s="39"/>
    </row>
    <row r="727" spans="1:17" x14ac:dyDescent="0.2">
      <c r="A727" s="27">
        <v>722</v>
      </c>
      <c r="B727" s="28" t="s">
        <v>14</v>
      </c>
      <c r="C727" s="28" t="s">
        <v>410</v>
      </c>
      <c r="D727" s="28" t="s">
        <v>9</v>
      </c>
      <c r="E727" s="28" t="s">
        <v>849</v>
      </c>
      <c r="F727" s="30">
        <v>2559</v>
      </c>
      <c r="G727" s="30">
        <v>437492</v>
      </c>
      <c r="H727" s="31">
        <f t="shared" si="82"/>
        <v>5.8492498148537573E-3</v>
      </c>
      <c r="I727" s="31">
        <f t="shared" si="83"/>
        <v>4.2815202458686841E-4</v>
      </c>
      <c r="J727" s="31">
        <f t="shared" si="84"/>
        <v>1.717427879606091E-4</v>
      </c>
      <c r="K727" s="36" t="str">
        <f>IFERROR(VLOOKUP(Datos!E727,Electos!$A$4:$B$158,2,FALSE),"-.-")</f>
        <v>-.-</v>
      </c>
      <c r="L727" s="34" t="str">
        <f t="shared" si="85"/>
        <v/>
      </c>
      <c r="M727" s="34" t="str">
        <f t="shared" si="86"/>
        <v/>
      </c>
      <c r="N727" s="28"/>
      <c r="O727" s="28"/>
      <c r="P727" s="30" t="str">
        <f t="shared" si="87"/>
        <v/>
      </c>
      <c r="Q727" s="39"/>
    </row>
    <row r="728" spans="1:17" x14ac:dyDescent="0.2">
      <c r="A728" s="27">
        <v>723</v>
      </c>
      <c r="B728" s="28" t="s">
        <v>146</v>
      </c>
      <c r="C728" s="28" t="s">
        <v>337</v>
      </c>
      <c r="D728" s="28" t="s">
        <v>9</v>
      </c>
      <c r="E728" s="28" t="s">
        <v>850</v>
      </c>
      <c r="F728" s="30">
        <v>2554</v>
      </c>
      <c r="G728" s="30">
        <v>163287</v>
      </c>
      <c r="H728" s="31">
        <f t="shared" si="82"/>
        <v>1.5641171679313112E-2</v>
      </c>
      <c r="I728" s="31">
        <f t="shared" si="83"/>
        <v>4.2731546338212661E-4</v>
      </c>
      <c r="J728" s="31">
        <f t="shared" si="84"/>
        <v>1.7140722174732145E-4</v>
      </c>
      <c r="K728" s="36" t="str">
        <f>IFERROR(VLOOKUP(Datos!E728,Electos!$A$4:$B$158,2,FALSE),"-.-")</f>
        <v>-.-</v>
      </c>
      <c r="L728" s="34" t="str">
        <f t="shared" si="85"/>
        <v/>
      </c>
      <c r="M728" s="34" t="str">
        <f t="shared" si="86"/>
        <v/>
      </c>
      <c r="N728" s="28"/>
      <c r="O728" s="28"/>
      <c r="P728" s="30" t="str">
        <f t="shared" si="87"/>
        <v/>
      </c>
      <c r="Q728" s="39"/>
    </row>
    <row r="729" spans="1:17" x14ac:dyDescent="0.2">
      <c r="A729" s="27">
        <v>724</v>
      </c>
      <c r="B729" s="28" t="s">
        <v>139</v>
      </c>
      <c r="C729" s="28" t="s">
        <v>243</v>
      </c>
      <c r="D729" s="28" t="s">
        <v>243</v>
      </c>
      <c r="E729" s="28" t="s">
        <v>851</v>
      </c>
      <c r="F729" s="30">
        <v>2552</v>
      </c>
      <c r="G729" s="30">
        <v>128681</v>
      </c>
      <c r="H729" s="31">
        <f t="shared" si="82"/>
        <v>1.9831987628321196E-2</v>
      </c>
      <c r="I729" s="31">
        <f t="shared" si="83"/>
        <v>4.2698083890022986E-4</v>
      </c>
      <c r="J729" s="31">
        <f t="shared" si="84"/>
        <v>1.7127299526200642E-4</v>
      </c>
      <c r="K729" s="36" t="str">
        <f>IFERROR(VLOOKUP(Datos!E729,Electos!$A$4:$B$158,2,FALSE),"-.-")</f>
        <v>-.-</v>
      </c>
      <c r="L729" s="34" t="str">
        <f t="shared" si="85"/>
        <v/>
      </c>
      <c r="M729" s="34" t="str">
        <f t="shared" si="86"/>
        <v/>
      </c>
      <c r="N729" s="28"/>
      <c r="O729" s="28"/>
      <c r="P729" s="30" t="str">
        <f t="shared" si="87"/>
        <v/>
      </c>
      <c r="Q729" s="39"/>
    </row>
    <row r="730" spans="1:17" x14ac:dyDescent="0.2">
      <c r="A730" s="27">
        <v>725</v>
      </c>
      <c r="B730" s="28" t="s">
        <v>7</v>
      </c>
      <c r="C730" s="28" t="s">
        <v>662</v>
      </c>
      <c r="D730" s="28" t="s">
        <v>9</v>
      </c>
      <c r="E730" s="28" t="s">
        <v>852</v>
      </c>
      <c r="F730" s="30">
        <v>2551</v>
      </c>
      <c r="G730" s="30">
        <v>474183</v>
      </c>
      <c r="H730" s="31">
        <f t="shared" si="82"/>
        <v>5.3797795365924123E-3</v>
      </c>
      <c r="I730" s="31">
        <f t="shared" si="83"/>
        <v>4.2681352665928151E-4</v>
      </c>
      <c r="J730" s="31">
        <f t="shared" si="84"/>
        <v>1.7120588201934887E-4</v>
      </c>
      <c r="K730" s="36" t="str">
        <f>IFERROR(VLOOKUP(Datos!E730,Electos!$A$4:$B$158,2,FALSE),"-.-")</f>
        <v>-.-</v>
      </c>
      <c r="L730" s="34" t="str">
        <f t="shared" si="85"/>
        <v/>
      </c>
      <c r="M730" s="34" t="str">
        <f t="shared" si="86"/>
        <v/>
      </c>
      <c r="N730" s="28"/>
      <c r="O730" s="28"/>
      <c r="P730" s="30" t="str">
        <f t="shared" si="87"/>
        <v/>
      </c>
      <c r="Q730" s="39"/>
    </row>
    <row r="731" spans="1:17" x14ac:dyDescent="0.2">
      <c r="A731" s="27">
        <v>726</v>
      </c>
      <c r="B731" s="28" t="s">
        <v>40</v>
      </c>
      <c r="C731" s="28" t="s">
        <v>31</v>
      </c>
      <c r="D731" s="28" t="s">
        <v>9</v>
      </c>
      <c r="E731" s="28" t="s">
        <v>853</v>
      </c>
      <c r="F731" s="30">
        <v>2549</v>
      </c>
      <c r="G731" s="30">
        <v>254011</v>
      </c>
      <c r="H731" s="31">
        <f t="shared" si="82"/>
        <v>1.0034998484317608E-2</v>
      </c>
      <c r="I731" s="31">
        <f t="shared" si="83"/>
        <v>4.2647890217738476E-4</v>
      </c>
      <c r="J731" s="31">
        <f t="shared" si="84"/>
        <v>1.7107165553403384E-4</v>
      </c>
      <c r="K731" s="36" t="str">
        <f>IFERROR(VLOOKUP(Datos!E731,Electos!$A$4:$B$158,2,FALSE),"-.-")</f>
        <v>-.-</v>
      </c>
      <c r="L731" s="34" t="str">
        <f t="shared" si="85"/>
        <v/>
      </c>
      <c r="M731" s="34" t="str">
        <f t="shared" si="86"/>
        <v/>
      </c>
      <c r="N731" s="28"/>
      <c r="O731" s="28"/>
      <c r="P731" s="30" t="str">
        <f t="shared" si="87"/>
        <v/>
      </c>
      <c r="Q731" s="39"/>
    </row>
    <row r="732" spans="1:17" x14ac:dyDescent="0.2">
      <c r="A732" s="27">
        <v>727</v>
      </c>
      <c r="B732" s="28" t="s">
        <v>16</v>
      </c>
      <c r="C732" s="28" t="s">
        <v>17</v>
      </c>
      <c r="D732" s="28" t="s">
        <v>9</v>
      </c>
      <c r="E732" s="28" t="s">
        <v>854</v>
      </c>
      <c r="F732" s="30">
        <v>2543</v>
      </c>
      <c r="G732" s="30">
        <v>387832</v>
      </c>
      <c r="H732" s="31">
        <f t="shared" si="82"/>
        <v>6.5569628086387917E-3</v>
      </c>
      <c r="I732" s="31">
        <f t="shared" si="83"/>
        <v>4.2547502873169457E-4</v>
      </c>
      <c r="J732" s="31">
        <f t="shared" si="84"/>
        <v>1.7066897607808868E-4</v>
      </c>
      <c r="K732" s="36" t="str">
        <f>IFERROR(VLOOKUP(Datos!E732,Electos!$A$4:$B$158,2,FALSE),"-.-")</f>
        <v>-.-</v>
      </c>
      <c r="L732" s="34" t="str">
        <f t="shared" si="85"/>
        <v/>
      </c>
      <c r="M732" s="34" t="str">
        <f t="shared" si="86"/>
        <v/>
      </c>
      <c r="N732" s="28"/>
      <c r="O732" s="28"/>
      <c r="P732" s="30" t="str">
        <f t="shared" si="87"/>
        <v/>
      </c>
      <c r="Q732" s="39"/>
    </row>
    <row r="733" spans="1:17" x14ac:dyDescent="0.2">
      <c r="A733" s="27">
        <v>728</v>
      </c>
      <c r="B733" s="28" t="s">
        <v>19</v>
      </c>
      <c r="C733" s="28" t="s">
        <v>554</v>
      </c>
      <c r="D733" s="28" t="s">
        <v>9</v>
      </c>
      <c r="E733" s="28" t="s">
        <v>855</v>
      </c>
      <c r="F733" s="30">
        <v>2542</v>
      </c>
      <c r="G733" s="30">
        <v>351328</v>
      </c>
      <c r="H733" s="31">
        <f t="shared" si="82"/>
        <v>7.2354039530011837E-3</v>
      </c>
      <c r="I733" s="31">
        <f t="shared" si="83"/>
        <v>4.2530771649074622E-4</v>
      </c>
      <c r="J733" s="31">
        <f t="shared" si="84"/>
        <v>1.7060186283543116E-4</v>
      </c>
      <c r="K733" s="36" t="str">
        <f>IFERROR(VLOOKUP(Datos!E733,Electos!$A$4:$B$158,2,FALSE),"-.-")</f>
        <v>-.-</v>
      </c>
      <c r="L733" s="34" t="str">
        <f t="shared" si="85"/>
        <v/>
      </c>
      <c r="M733" s="34" t="str">
        <f t="shared" si="86"/>
        <v/>
      </c>
      <c r="N733" s="28"/>
      <c r="O733" s="28"/>
      <c r="P733" s="30" t="str">
        <f t="shared" si="87"/>
        <v/>
      </c>
      <c r="Q733" s="39"/>
    </row>
    <row r="734" spans="1:17" x14ac:dyDescent="0.2">
      <c r="A734" s="27">
        <v>729</v>
      </c>
      <c r="B734" s="28" t="s">
        <v>63</v>
      </c>
      <c r="C734" s="28" t="s">
        <v>12</v>
      </c>
      <c r="D734" s="28" t="s">
        <v>193</v>
      </c>
      <c r="E734" s="28" t="s">
        <v>856</v>
      </c>
      <c r="F734" s="30">
        <v>2534</v>
      </c>
      <c r="G734" s="30">
        <v>113669</v>
      </c>
      <c r="H734" s="31">
        <f t="shared" si="82"/>
        <v>2.2292797508555545E-2</v>
      </c>
      <c r="I734" s="31">
        <f t="shared" si="83"/>
        <v>4.2396921856315928E-4</v>
      </c>
      <c r="J734" s="31">
        <f t="shared" si="84"/>
        <v>1.7006495689417093E-4</v>
      </c>
      <c r="K734" s="36" t="str">
        <f>IFERROR(VLOOKUP(Datos!E734,Electos!$A$4:$B$158,2,FALSE),"-.-")</f>
        <v>-.-</v>
      </c>
      <c r="L734" s="34" t="str">
        <f t="shared" si="85"/>
        <v/>
      </c>
      <c r="M734" s="34" t="str">
        <f t="shared" si="86"/>
        <v/>
      </c>
      <c r="N734" s="28"/>
      <c r="O734" s="28"/>
      <c r="P734" s="30" t="str">
        <f t="shared" si="87"/>
        <v/>
      </c>
      <c r="Q734" s="39"/>
    </row>
    <row r="735" spans="1:17" x14ac:dyDescent="0.2">
      <c r="A735" s="27">
        <v>730</v>
      </c>
      <c r="B735" s="28" t="s">
        <v>60</v>
      </c>
      <c r="C735" s="28" t="s">
        <v>367</v>
      </c>
      <c r="D735" s="28" t="s">
        <v>9</v>
      </c>
      <c r="E735" s="28" t="s">
        <v>857</v>
      </c>
      <c r="F735" s="30">
        <v>2533</v>
      </c>
      <c r="G735" s="30">
        <v>166839</v>
      </c>
      <c r="H735" s="31">
        <f t="shared" si="82"/>
        <v>1.5182301500248742E-2</v>
      </c>
      <c r="I735" s="31">
        <f t="shared" si="83"/>
        <v>4.2380190632221093E-4</v>
      </c>
      <c r="J735" s="31">
        <f t="shared" si="84"/>
        <v>1.6999784365151341E-4</v>
      </c>
      <c r="K735" s="36" t="str">
        <f>IFERROR(VLOOKUP(Datos!E735,Electos!$A$4:$B$158,2,FALSE),"-.-")</f>
        <v>-.-</v>
      </c>
      <c r="L735" s="34" t="str">
        <f t="shared" si="85"/>
        <v/>
      </c>
      <c r="M735" s="34" t="str">
        <f t="shared" si="86"/>
        <v/>
      </c>
      <c r="N735" s="28"/>
      <c r="O735" s="28"/>
      <c r="P735" s="30" t="str">
        <f t="shared" si="87"/>
        <v/>
      </c>
      <c r="Q735" s="39"/>
    </row>
    <row r="736" spans="1:17" x14ac:dyDescent="0.2">
      <c r="A736" s="27">
        <v>731</v>
      </c>
      <c r="B736" s="28" t="s">
        <v>146</v>
      </c>
      <c r="C736" s="28" t="s">
        <v>508</v>
      </c>
      <c r="D736" s="28" t="s">
        <v>9</v>
      </c>
      <c r="E736" s="28" t="s">
        <v>858</v>
      </c>
      <c r="F736" s="30">
        <v>2528</v>
      </c>
      <c r="G736" s="30">
        <v>163287</v>
      </c>
      <c r="H736" s="31">
        <f t="shared" si="82"/>
        <v>1.5481942836845555E-2</v>
      </c>
      <c r="I736" s="31">
        <f t="shared" si="83"/>
        <v>4.2296534511746908E-4</v>
      </c>
      <c r="J736" s="31">
        <f t="shared" si="84"/>
        <v>1.6966227743822577E-4</v>
      </c>
      <c r="K736" s="36" t="str">
        <f>IFERROR(VLOOKUP(Datos!E736,Electos!$A$4:$B$158,2,FALSE),"-.-")</f>
        <v>-.-</v>
      </c>
      <c r="L736" s="34" t="str">
        <f t="shared" si="85"/>
        <v/>
      </c>
      <c r="M736" s="34" t="str">
        <f t="shared" si="86"/>
        <v/>
      </c>
      <c r="N736" s="28"/>
      <c r="O736" s="28"/>
      <c r="P736" s="30" t="str">
        <f t="shared" si="87"/>
        <v/>
      </c>
      <c r="Q736" s="39"/>
    </row>
    <row r="737" spans="1:17" x14ac:dyDescent="0.2">
      <c r="A737" s="27">
        <v>732</v>
      </c>
      <c r="B737" s="28" t="s">
        <v>16</v>
      </c>
      <c r="C737" s="28" t="s">
        <v>243</v>
      </c>
      <c r="D737" s="28" t="s">
        <v>243</v>
      </c>
      <c r="E737" s="28" t="s">
        <v>859</v>
      </c>
      <c r="F737" s="30">
        <v>2527</v>
      </c>
      <c r="G737" s="30">
        <v>387832</v>
      </c>
      <c r="H737" s="31">
        <f t="shared" si="82"/>
        <v>6.5157078322572656E-3</v>
      </c>
      <c r="I737" s="31">
        <f t="shared" si="83"/>
        <v>4.2279803287652073E-4</v>
      </c>
      <c r="J737" s="31">
        <f t="shared" si="84"/>
        <v>1.6959516419556825E-4</v>
      </c>
      <c r="K737" s="36" t="str">
        <f>IFERROR(VLOOKUP(Datos!E737,Electos!$A$4:$B$158,2,FALSE),"-.-")</f>
        <v>-.-</v>
      </c>
      <c r="L737" s="34" t="str">
        <f t="shared" si="85"/>
        <v/>
      </c>
      <c r="M737" s="34" t="str">
        <f t="shared" si="86"/>
        <v/>
      </c>
      <c r="N737" s="28"/>
      <c r="O737" s="28"/>
      <c r="P737" s="30" t="str">
        <f t="shared" si="87"/>
        <v/>
      </c>
      <c r="Q737" s="39"/>
    </row>
    <row r="738" spans="1:17" x14ac:dyDescent="0.2">
      <c r="A738" s="27">
        <v>733</v>
      </c>
      <c r="B738" s="28" t="s">
        <v>47</v>
      </c>
      <c r="C738" s="28" t="s">
        <v>311</v>
      </c>
      <c r="D738" s="28" t="s">
        <v>9</v>
      </c>
      <c r="E738" s="28" t="s">
        <v>860</v>
      </c>
      <c r="F738" s="30">
        <v>2523</v>
      </c>
      <c r="G738" s="30">
        <v>182071</v>
      </c>
      <c r="H738" s="31">
        <f t="shared" si="82"/>
        <v>1.3857231519572036E-2</v>
      </c>
      <c r="I738" s="31">
        <f t="shared" si="83"/>
        <v>4.2212878391272723E-4</v>
      </c>
      <c r="J738" s="31">
        <f t="shared" si="84"/>
        <v>1.6932671122493815E-4</v>
      </c>
      <c r="K738" s="36" t="str">
        <f>IFERROR(VLOOKUP(Datos!E738,Electos!$A$4:$B$158,2,FALSE),"-.-")</f>
        <v>-.-</v>
      </c>
      <c r="L738" s="34" t="str">
        <f t="shared" si="85"/>
        <v/>
      </c>
      <c r="M738" s="34" t="str">
        <f t="shared" si="86"/>
        <v/>
      </c>
      <c r="N738" s="28"/>
      <c r="O738" s="28"/>
      <c r="P738" s="30" t="str">
        <f t="shared" si="87"/>
        <v/>
      </c>
      <c r="Q738" s="39"/>
    </row>
    <row r="739" spans="1:17" x14ac:dyDescent="0.2">
      <c r="A739" s="27">
        <v>734</v>
      </c>
      <c r="B739" s="28" t="s">
        <v>139</v>
      </c>
      <c r="C739" s="28" t="s">
        <v>12</v>
      </c>
      <c r="D739" s="28" t="s">
        <v>9</v>
      </c>
      <c r="E739" s="28" t="s">
        <v>861</v>
      </c>
      <c r="F739" s="30">
        <v>2518</v>
      </c>
      <c r="G739" s="30">
        <v>128681</v>
      </c>
      <c r="H739" s="31">
        <f t="shared" si="82"/>
        <v>1.9567768357410961E-2</v>
      </c>
      <c r="I739" s="31">
        <f t="shared" si="83"/>
        <v>4.2129222270798544E-4</v>
      </c>
      <c r="J739" s="31">
        <f t="shared" si="84"/>
        <v>1.6899114501165051E-4</v>
      </c>
      <c r="K739" s="36" t="str">
        <f>IFERROR(VLOOKUP(Datos!E739,Electos!$A$4:$B$158,2,FALSE),"-.-")</f>
        <v>-.-</v>
      </c>
      <c r="L739" s="34" t="str">
        <f t="shared" si="85"/>
        <v/>
      </c>
      <c r="M739" s="34" t="str">
        <f t="shared" si="86"/>
        <v/>
      </c>
      <c r="N739" s="28"/>
      <c r="O739" s="28"/>
      <c r="P739" s="30" t="str">
        <f t="shared" si="87"/>
        <v/>
      </c>
      <c r="Q739" s="39"/>
    </row>
    <row r="740" spans="1:17" x14ac:dyDescent="0.2">
      <c r="A740" s="27">
        <v>735</v>
      </c>
      <c r="B740" s="28" t="s">
        <v>16</v>
      </c>
      <c r="C740" s="28" t="s">
        <v>42</v>
      </c>
      <c r="D740" s="28" t="s">
        <v>9</v>
      </c>
      <c r="E740" s="28" t="s">
        <v>862</v>
      </c>
      <c r="F740" s="30">
        <v>2511</v>
      </c>
      <c r="G740" s="30">
        <v>387832</v>
      </c>
      <c r="H740" s="31">
        <f t="shared" si="82"/>
        <v>6.4744528558757404E-3</v>
      </c>
      <c r="I740" s="31">
        <f t="shared" si="83"/>
        <v>4.2012103702134684E-4</v>
      </c>
      <c r="J740" s="31">
        <f t="shared" si="84"/>
        <v>1.6852135231304783E-4</v>
      </c>
      <c r="K740" s="36" t="str">
        <f>IFERROR(VLOOKUP(Datos!E740,Electos!$A$4:$B$158,2,FALSE),"-.-")</f>
        <v>-.-</v>
      </c>
      <c r="L740" s="34" t="str">
        <f t="shared" si="85"/>
        <v/>
      </c>
      <c r="M740" s="34" t="str">
        <f t="shared" si="86"/>
        <v/>
      </c>
      <c r="N740" s="28"/>
      <c r="O740" s="28"/>
      <c r="P740" s="30" t="str">
        <f t="shared" si="87"/>
        <v/>
      </c>
      <c r="Q740" s="39"/>
    </row>
    <row r="741" spans="1:17" x14ac:dyDescent="0.2">
      <c r="A741" s="27">
        <v>736</v>
      </c>
      <c r="B741" s="28" t="s">
        <v>22</v>
      </c>
      <c r="C741" s="28" t="s">
        <v>132</v>
      </c>
      <c r="D741" s="28" t="s">
        <v>9</v>
      </c>
      <c r="E741" s="28" t="s">
        <v>863</v>
      </c>
      <c r="F741" s="30">
        <v>2511</v>
      </c>
      <c r="G741" s="30">
        <v>334014</v>
      </c>
      <c r="H741" s="31">
        <f t="shared" si="82"/>
        <v>7.5176489608220019E-3</v>
      </c>
      <c r="I741" s="31">
        <f t="shared" si="83"/>
        <v>4.2012103702134684E-4</v>
      </c>
      <c r="J741" s="31">
        <f t="shared" si="84"/>
        <v>1.6852135231304783E-4</v>
      </c>
      <c r="K741" s="36" t="str">
        <f>IFERROR(VLOOKUP(Datos!E741,Electos!$A$4:$B$158,2,FALSE),"-.-")</f>
        <v>-.-</v>
      </c>
      <c r="L741" s="34" t="str">
        <f t="shared" si="85"/>
        <v/>
      </c>
      <c r="M741" s="34" t="str">
        <f t="shared" si="86"/>
        <v/>
      </c>
      <c r="N741" s="28"/>
      <c r="O741" s="28"/>
      <c r="P741" s="30" t="str">
        <f t="shared" si="87"/>
        <v/>
      </c>
      <c r="Q741" s="39"/>
    </row>
    <row r="742" spans="1:17" x14ac:dyDescent="0.2">
      <c r="A742" s="27">
        <v>737</v>
      </c>
      <c r="B742" s="28" t="s">
        <v>69</v>
      </c>
      <c r="C742" s="28" t="s">
        <v>8</v>
      </c>
      <c r="D742" s="28" t="s">
        <v>124</v>
      </c>
      <c r="E742" s="28" t="s">
        <v>864</v>
      </c>
      <c r="F742" s="30">
        <v>2506</v>
      </c>
      <c r="G742" s="30">
        <v>360232</v>
      </c>
      <c r="H742" s="31">
        <f t="shared" si="82"/>
        <v>6.9566279508761018E-3</v>
      </c>
      <c r="I742" s="31">
        <f t="shared" si="83"/>
        <v>4.1928447581660505E-4</v>
      </c>
      <c r="J742" s="31">
        <f t="shared" si="84"/>
        <v>1.6818578609976021E-4</v>
      </c>
      <c r="K742" s="36" t="str">
        <f>IFERROR(VLOOKUP(Datos!E742,Electos!$A$4:$B$158,2,FALSE),"-.-")</f>
        <v>-.-</v>
      </c>
      <c r="L742" s="34" t="str">
        <f t="shared" si="85"/>
        <v/>
      </c>
      <c r="M742" s="34" t="str">
        <f t="shared" si="86"/>
        <v/>
      </c>
      <c r="N742" s="28"/>
      <c r="O742" s="28"/>
      <c r="P742" s="30" t="str">
        <f t="shared" si="87"/>
        <v/>
      </c>
      <c r="Q742" s="39"/>
    </row>
    <row r="743" spans="1:17" x14ac:dyDescent="0.2">
      <c r="A743" s="27">
        <v>738</v>
      </c>
      <c r="B743" s="28" t="s">
        <v>47</v>
      </c>
      <c r="C743" s="28" t="s">
        <v>8</v>
      </c>
      <c r="D743" s="28" t="s">
        <v>38</v>
      </c>
      <c r="E743" s="28" t="s">
        <v>865</v>
      </c>
      <c r="F743" s="30">
        <v>2494</v>
      </c>
      <c r="G743" s="30">
        <v>182071</v>
      </c>
      <c r="H743" s="31">
        <f t="shared" si="82"/>
        <v>1.3697952996358563E-2</v>
      </c>
      <c r="I743" s="31">
        <f t="shared" si="83"/>
        <v>4.1727672892522466E-4</v>
      </c>
      <c r="J743" s="31">
        <f t="shared" si="84"/>
        <v>1.6738042718786989E-4</v>
      </c>
      <c r="K743" s="36" t="str">
        <f>IFERROR(VLOOKUP(Datos!E743,Electos!$A$4:$B$158,2,FALSE),"-.-")</f>
        <v>-.-</v>
      </c>
      <c r="L743" s="34" t="str">
        <f t="shared" si="85"/>
        <v/>
      </c>
      <c r="M743" s="34" t="str">
        <f t="shared" si="86"/>
        <v/>
      </c>
      <c r="N743" s="28"/>
      <c r="O743" s="28"/>
      <c r="P743" s="30" t="str">
        <f t="shared" si="87"/>
        <v/>
      </c>
      <c r="Q743" s="39"/>
    </row>
    <row r="744" spans="1:17" x14ac:dyDescent="0.2">
      <c r="A744" s="27">
        <v>739</v>
      </c>
      <c r="B744" s="28" t="s">
        <v>16</v>
      </c>
      <c r="C744" s="28" t="s">
        <v>8</v>
      </c>
      <c r="D744" s="28" t="s">
        <v>78</v>
      </c>
      <c r="E744" s="28" t="s">
        <v>866</v>
      </c>
      <c r="F744" s="30">
        <v>2493</v>
      </c>
      <c r="G744" s="30">
        <v>387832</v>
      </c>
      <c r="H744" s="31">
        <f t="shared" si="82"/>
        <v>6.4280410074465232E-3</v>
      </c>
      <c r="I744" s="31">
        <f t="shared" si="83"/>
        <v>4.1710941668427626E-4</v>
      </c>
      <c r="J744" s="31">
        <f t="shared" si="84"/>
        <v>1.6731331394521237E-4</v>
      </c>
      <c r="K744" s="36" t="str">
        <f>IFERROR(VLOOKUP(Datos!E744,Electos!$A$4:$B$158,2,FALSE),"-.-")</f>
        <v>-.-</v>
      </c>
      <c r="L744" s="34" t="str">
        <f t="shared" si="85"/>
        <v/>
      </c>
      <c r="M744" s="34" t="str">
        <f t="shared" si="86"/>
        <v/>
      </c>
      <c r="N744" s="28"/>
      <c r="O744" s="28"/>
      <c r="P744" s="30" t="str">
        <f t="shared" si="87"/>
        <v/>
      </c>
      <c r="Q744" s="39"/>
    </row>
    <row r="745" spans="1:17" x14ac:dyDescent="0.2">
      <c r="A745" s="27">
        <v>740</v>
      </c>
      <c r="B745" s="28" t="s">
        <v>63</v>
      </c>
      <c r="C745" s="28" t="s">
        <v>867</v>
      </c>
      <c r="D745" s="28" t="s">
        <v>9</v>
      </c>
      <c r="E745" s="28" t="s">
        <v>868</v>
      </c>
      <c r="F745" s="30">
        <v>2491</v>
      </c>
      <c r="G745" s="30">
        <v>113669</v>
      </c>
      <c r="H745" s="31">
        <f t="shared" si="82"/>
        <v>2.1914506153832621E-2</v>
      </c>
      <c r="I745" s="31">
        <f t="shared" si="83"/>
        <v>4.1677479220237956E-4</v>
      </c>
      <c r="J745" s="31">
        <f t="shared" si="84"/>
        <v>1.6717908745989731E-4</v>
      </c>
      <c r="K745" s="36" t="str">
        <f>IFERROR(VLOOKUP(Datos!E745,Electos!$A$4:$B$158,2,FALSE),"-.-")</f>
        <v>-.-</v>
      </c>
      <c r="L745" s="34" t="str">
        <f t="shared" si="85"/>
        <v/>
      </c>
      <c r="M745" s="34" t="str">
        <f t="shared" si="86"/>
        <v/>
      </c>
      <c r="N745" s="28"/>
      <c r="O745" s="28"/>
      <c r="P745" s="30" t="str">
        <f t="shared" si="87"/>
        <v/>
      </c>
      <c r="Q745" s="39"/>
    </row>
    <row r="746" spans="1:17" x14ac:dyDescent="0.2">
      <c r="A746" s="27">
        <v>741</v>
      </c>
      <c r="B746" s="28" t="s">
        <v>25</v>
      </c>
      <c r="C746" s="28" t="s">
        <v>96</v>
      </c>
      <c r="D746" s="28" t="s">
        <v>9</v>
      </c>
      <c r="E746" s="28" t="s">
        <v>869</v>
      </c>
      <c r="F746" s="30">
        <v>2488</v>
      </c>
      <c r="G746" s="30">
        <v>324466</v>
      </c>
      <c r="H746" s="31">
        <f t="shared" si="82"/>
        <v>7.6679837024526453E-3</v>
      </c>
      <c r="I746" s="31">
        <f t="shared" si="83"/>
        <v>4.1627285547953446E-4</v>
      </c>
      <c r="J746" s="31">
        <f t="shared" si="84"/>
        <v>1.6697774773192476E-4</v>
      </c>
      <c r="K746" s="36" t="str">
        <f>IFERROR(VLOOKUP(Datos!E746,Electos!$A$4:$B$158,2,FALSE),"-.-")</f>
        <v>-.-</v>
      </c>
      <c r="L746" s="34" t="str">
        <f t="shared" si="85"/>
        <v/>
      </c>
      <c r="M746" s="34" t="str">
        <f t="shared" si="86"/>
        <v/>
      </c>
      <c r="N746" s="28"/>
      <c r="O746" s="28"/>
      <c r="P746" s="30" t="str">
        <f t="shared" si="87"/>
        <v/>
      </c>
      <c r="Q746" s="39"/>
    </row>
    <row r="747" spans="1:17" x14ac:dyDescent="0.2">
      <c r="A747" s="27">
        <v>742</v>
      </c>
      <c r="B747" s="28" t="s">
        <v>44</v>
      </c>
      <c r="C747" s="28" t="s">
        <v>360</v>
      </c>
      <c r="D747" s="28" t="s">
        <v>9</v>
      </c>
      <c r="E747" s="28" t="s">
        <v>870</v>
      </c>
      <c r="F747" s="30">
        <v>2488</v>
      </c>
      <c r="G747" s="30">
        <v>248286</v>
      </c>
      <c r="H747" s="31">
        <f t="shared" si="82"/>
        <v>1.002070193244887E-2</v>
      </c>
      <c r="I747" s="31">
        <f t="shared" si="83"/>
        <v>4.1627285547953446E-4</v>
      </c>
      <c r="J747" s="31">
        <f t="shared" si="84"/>
        <v>1.6697774773192476E-4</v>
      </c>
      <c r="K747" s="36" t="str">
        <f>IFERROR(VLOOKUP(Datos!E747,Electos!$A$4:$B$158,2,FALSE),"-.-")</f>
        <v>-.-</v>
      </c>
      <c r="L747" s="34" t="str">
        <f t="shared" si="85"/>
        <v/>
      </c>
      <c r="M747" s="34" t="str">
        <f t="shared" si="86"/>
        <v/>
      </c>
      <c r="N747" s="28"/>
      <c r="O747" s="28"/>
      <c r="P747" s="30" t="str">
        <f t="shared" si="87"/>
        <v/>
      </c>
      <c r="Q747" s="39"/>
    </row>
    <row r="748" spans="1:17" x14ac:dyDescent="0.2">
      <c r="A748" s="27">
        <v>743</v>
      </c>
      <c r="B748" s="28" t="s">
        <v>77</v>
      </c>
      <c r="C748" s="28" t="s">
        <v>8</v>
      </c>
      <c r="D748" s="28" t="s">
        <v>588</v>
      </c>
      <c r="E748" s="28" t="s">
        <v>871</v>
      </c>
      <c r="F748" s="30">
        <v>2481</v>
      </c>
      <c r="G748" s="30">
        <v>330364</v>
      </c>
      <c r="H748" s="31">
        <f t="shared" si="82"/>
        <v>7.509898172924411E-3</v>
      </c>
      <c r="I748" s="31">
        <f t="shared" si="83"/>
        <v>4.1510166979289587E-4</v>
      </c>
      <c r="J748" s="31">
        <f t="shared" si="84"/>
        <v>1.6650795503332205E-4</v>
      </c>
      <c r="K748" s="36" t="str">
        <f>IFERROR(VLOOKUP(Datos!E748,Electos!$A$4:$B$158,2,FALSE),"-.-")</f>
        <v>-.-</v>
      </c>
      <c r="L748" s="34" t="str">
        <f t="shared" si="85"/>
        <v/>
      </c>
      <c r="M748" s="34" t="str">
        <f t="shared" si="86"/>
        <v/>
      </c>
      <c r="N748" s="28"/>
      <c r="O748" s="28"/>
      <c r="P748" s="30" t="str">
        <f t="shared" si="87"/>
        <v/>
      </c>
      <c r="Q748" s="39"/>
    </row>
    <row r="749" spans="1:17" x14ac:dyDescent="0.2">
      <c r="A749" s="27">
        <v>744</v>
      </c>
      <c r="B749" s="28" t="s">
        <v>86</v>
      </c>
      <c r="C749" s="28" t="s">
        <v>12</v>
      </c>
      <c r="D749" s="28" t="s">
        <v>28</v>
      </c>
      <c r="E749" s="28" t="s">
        <v>872</v>
      </c>
      <c r="F749" s="30">
        <v>2470</v>
      </c>
      <c r="G749" s="30">
        <v>199058</v>
      </c>
      <c r="H749" s="31">
        <f t="shared" si="82"/>
        <v>1.2408443770157441E-2</v>
      </c>
      <c r="I749" s="31">
        <f t="shared" si="83"/>
        <v>4.1326123514246388E-4</v>
      </c>
      <c r="J749" s="31">
        <f t="shared" si="84"/>
        <v>1.6576970936408927E-4</v>
      </c>
      <c r="K749" s="36" t="str">
        <f>IFERROR(VLOOKUP(Datos!E749,Electos!$A$4:$B$158,2,FALSE),"-.-")</f>
        <v>-.-</v>
      </c>
      <c r="L749" s="34" t="str">
        <f t="shared" si="85"/>
        <v/>
      </c>
      <c r="M749" s="34" t="str">
        <f t="shared" si="86"/>
        <v/>
      </c>
      <c r="N749" s="28"/>
      <c r="O749" s="28"/>
      <c r="P749" s="30" t="str">
        <f t="shared" si="87"/>
        <v/>
      </c>
      <c r="Q749" s="39"/>
    </row>
    <row r="750" spans="1:17" x14ac:dyDescent="0.2">
      <c r="A750" s="27">
        <v>745</v>
      </c>
      <c r="B750" s="28" t="s">
        <v>324</v>
      </c>
      <c r="C750" s="28" t="s">
        <v>618</v>
      </c>
      <c r="D750" s="28" t="s">
        <v>9</v>
      </c>
      <c r="E750" s="28" t="s">
        <v>873</v>
      </c>
      <c r="F750" s="30">
        <v>2469</v>
      </c>
      <c r="G750" s="30">
        <v>84852</v>
      </c>
      <c r="H750" s="31">
        <f t="shared" si="82"/>
        <v>2.909772309432895E-2</v>
      </c>
      <c r="I750" s="31">
        <f t="shared" si="83"/>
        <v>4.1309392290151547E-4</v>
      </c>
      <c r="J750" s="31">
        <f t="shared" si="84"/>
        <v>1.6570259612143175E-4</v>
      </c>
      <c r="K750" s="36" t="str">
        <f>IFERROR(VLOOKUP(Datos!E750,Electos!$A$4:$B$158,2,FALSE),"-.-")</f>
        <v>-.-</v>
      </c>
      <c r="L750" s="34" t="str">
        <f t="shared" si="85"/>
        <v/>
      </c>
      <c r="M750" s="34" t="str">
        <f t="shared" si="86"/>
        <v/>
      </c>
      <c r="N750" s="28"/>
      <c r="O750" s="28"/>
      <c r="P750" s="30" t="str">
        <f t="shared" si="87"/>
        <v/>
      </c>
      <c r="Q750" s="39"/>
    </row>
    <row r="751" spans="1:17" x14ac:dyDescent="0.2">
      <c r="A751" s="27">
        <v>746</v>
      </c>
      <c r="B751" s="28" t="s">
        <v>155</v>
      </c>
      <c r="C751" s="28" t="s">
        <v>31</v>
      </c>
      <c r="D751" s="28" t="s">
        <v>9</v>
      </c>
      <c r="E751" s="28" t="s">
        <v>874</v>
      </c>
      <c r="F751" s="30">
        <v>2468</v>
      </c>
      <c r="G751" s="30">
        <v>97995</v>
      </c>
      <c r="H751" s="31">
        <f t="shared" si="82"/>
        <v>2.5184958416245726E-2</v>
      </c>
      <c r="I751" s="31">
        <f t="shared" si="83"/>
        <v>4.1292661066056713E-4</v>
      </c>
      <c r="J751" s="31">
        <f t="shared" si="84"/>
        <v>1.6563548287877423E-4</v>
      </c>
      <c r="K751" s="36" t="str">
        <f>IFERROR(VLOOKUP(Datos!E751,Electos!$A$4:$B$158,2,FALSE),"-.-")</f>
        <v>-.-</v>
      </c>
      <c r="L751" s="34" t="str">
        <f t="shared" si="85"/>
        <v/>
      </c>
      <c r="M751" s="34" t="str">
        <f t="shared" si="86"/>
        <v/>
      </c>
      <c r="N751" s="28"/>
      <c r="O751" s="28"/>
      <c r="P751" s="30" t="str">
        <f t="shared" si="87"/>
        <v/>
      </c>
      <c r="Q751" s="39"/>
    </row>
    <row r="752" spans="1:17" x14ac:dyDescent="0.2">
      <c r="A752" s="27">
        <v>747</v>
      </c>
      <c r="B752" s="28" t="s">
        <v>100</v>
      </c>
      <c r="C752" s="28" t="s">
        <v>302</v>
      </c>
      <c r="D752" s="28" t="s">
        <v>9</v>
      </c>
      <c r="E752" s="28" t="s">
        <v>875</v>
      </c>
      <c r="F752" s="30">
        <v>2463</v>
      </c>
      <c r="G752" s="30">
        <v>185797</v>
      </c>
      <c r="H752" s="31">
        <f t="shared" si="82"/>
        <v>1.3256403494136074E-2</v>
      </c>
      <c r="I752" s="31">
        <f t="shared" si="83"/>
        <v>4.1209004945582528E-4</v>
      </c>
      <c r="J752" s="31">
        <f t="shared" si="84"/>
        <v>1.6529991666548659E-4</v>
      </c>
      <c r="K752" s="36" t="str">
        <f>IFERROR(VLOOKUP(Datos!E752,Electos!$A$4:$B$158,2,FALSE),"-.-")</f>
        <v>-.-</v>
      </c>
      <c r="L752" s="34" t="str">
        <f t="shared" si="85"/>
        <v/>
      </c>
      <c r="M752" s="34" t="str">
        <f t="shared" si="86"/>
        <v/>
      </c>
      <c r="N752" s="28"/>
      <c r="O752" s="28"/>
      <c r="P752" s="30" t="str">
        <f t="shared" si="87"/>
        <v/>
      </c>
      <c r="Q752" s="39"/>
    </row>
    <row r="753" spans="1:17" x14ac:dyDescent="0.2">
      <c r="A753" s="27">
        <v>748</v>
      </c>
      <c r="B753" s="28" t="s">
        <v>540</v>
      </c>
      <c r="C753" s="28" t="s">
        <v>31</v>
      </c>
      <c r="D753" s="28" t="s">
        <v>32</v>
      </c>
      <c r="E753" s="28" t="s">
        <v>876</v>
      </c>
      <c r="F753" s="30">
        <v>2462</v>
      </c>
      <c r="G753" s="30">
        <v>37272</v>
      </c>
      <c r="H753" s="31">
        <f t="shared" si="82"/>
        <v>6.6054947413608067E-2</v>
      </c>
      <c r="I753" s="31">
        <f t="shared" si="83"/>
        <v>4.1192273721487693E-4</v>
      </c>
      <c r="J753" s="31">
        <f t="shared" si="84"/>
        <v>1.6523280342282907E-4</v>
      </c>
      <c r="K753" s="36" t="str">
        <f>IFERROR(VLOOKUP(Datos!E753,Electos!$A$4:$B$158,2,FALSE),"-.-")</f>
        <v>-.-</v>
      </c>
      <c r="L753" s="34" t="str">
        <f t="shared" si="85"/>
        <v/>
      </c>
      <c r="M753" s="34" t="str">
        <f t="shared" si="86"/>
        <v/>
      </c>
      <c r="N753" s="28"/>
      <c r="O753" s="28"/>
      <c r="P753" s="30" t="str">
        <f t="shared" si="87"/>
        <v/>
      </c>
      <c r="Q753" s="39"/>
    </row>
    <row r="754" spans="1:17" x14ac:dyDescent="0.2">
      <c r="A754" s="27">
        <v>749</v>
      </c>
      <c r="B754" s="28" t="s">
        <v>354</v>
      </c>
      <c r="C754" s="28" t="s">
        <v>8</v>
      </c>
      <c r="D754" s="28" t="s">
        <v>9</v>
      </c>
      <c r="E754" s="28" t="s">
        <v>877</v>
      </c>
      <c r="F754" s="30">
        <v>2452</v>
      </c>
      <c r="G754" s="30">
        <v>59223</v>
      </c>
      <c r="H754" s="31">
        <f t="shared" si="82"/>
        <v>4.140283335866133E-2</v>
      </c>
      <c r="I754" s="31">
        <f t="shared" si="83"/>
        <v>4.1024961480539329E-4</v>
      </c>
      <c r="J754" s="31">
        <f t="shared" si="84"/>
        <v>1.6456167099625381E-4</v>
      </c>
      <c r="K754" s="36" t="str">
        <f>IFERROR(VLOOKUP(Datos!E754,Electos!$A$4:$B$158,2,FALSE),"-.-")</f>
        <v>-.-</v>
      </c>
      <c r="L754" s="34" t="str">
        <f t="shared" si="85"/>
        <v/>
      </c>
      <c r="M754" s="34" t="str">
        <f t="shared" si="86"/>
        <v/>
      </c>
      <c r="N754" s="28"/>
      <c r="O754" s="28"/>
      <c r="P754" s="30" t="str">
        <f t="shared" si="87"/>
        <v/>
      </c>
      <c r="Q754" s="39"/>
    </row>
    <row r="755" spans="1:17" x14ac:dyDescent="0.2">
      <c r="A755" s="27">
        <v>750</v>
      </c>
      <c r="B755" s="28" t="s">
        <v>16</v>
      </c>
      <c r="C755" s="28" t="s">
        <v>31</v>
      </c>
      <c r="D755" s="28" t="s">
        <v>9</v>
      </c>
      <c r="E755" s="28" t="s">
        <v>878</v>
      </c>
      <c r="F755" s="30">
        <v>2449</v>
      </c>
      <c r="G755" s="30">
        <v>387832</v>
      </c>
      <c r="H755" s="31">
        <f t="shared" si="82"/>
        <v>6.3145898223973262E-3</v>
      </c>
      <c r="I755" s="31">
        <f t="shared" si="83"/>
        <v>4.0974767808254819E-4</v>
      </c>
      <c r="J755" s="31">
        <f t="shared" si="84"/>
        <v>1.6436033126828123E-4</v>
      </c>
      <c r="K755" s="36" t="str">
        <f>IFERROR(VLOOKUP(Datos!E755,Electos!$A$4:$B$158,2,FALSE),"-.-")</f>
        <v>-.-</v>
      </c>
      <c r="L755" s="34" t="str">
        <f t="shared" si="85"/>
        <v/>
      </c>
      <c r="M755" s="34" t="str">
        <f t="shared" si="86"/>
        <v/>
      </c>
      <c r="N755" s="28"/>
      <c r="O755" s="28"/>
      <c r="P755" s="30" t="str">
        <f t="shared" si="87"/>
        <v/>
      </c>
      <c r="Q755" s="39"/>
    </row>
    <row r="756" spans="1:17" x14ac:dyDescent="0.2">
      <c r="A756" s="27">
        <v>751</v>
      </c>
      <c r="B756" s="28" t="s">
        <v>86</v>
      </c>
      <c r="C756" s="28" t="s">
        <v>31</v>
      </c>
      <c r="D756" s="28" t="s">
        <v>156</v>
      </c>
      <c r="E756" s="28" t="s">
        <v>879</v>
      </c>
      <c r="F756" s="30">
        <v>2448</v>
      </c>
      <c r="G756" s="30">
        <v>199058</v>
      </c>
      <c r="H756" s="31">
        <f t="shared" si="82"/>
        <v>1.2297923218358469E-2</v>
      </c>
      <c r="I756" s="31">
        <f t="shared" si="83"/>
        <v>4.0958036584159979E-4</v>
      </c>
      <c r="J756" s="31">
        <f t="shared" si="84"/>
        <v>1.6429321802562371E-4</v>
      </c>
      <c r="K756" s="36" t="str">
        <f>IFERROR(VLOOKUP(Datos!E756,Electos!$A$4:$B$158,2,FALSE),"-.-")</f>
        <v>-.-</v>
      </c>
      <c r="L756" s="34" t="str">
        <f t="shared" si="85"/>
        <v/>
      </c>
      <c r="M756" s="34" t="str">
        <f t="shared" si="86"/>
        <v/>
      </c>
      <c r="N756" s="28"/>
      <c r="O756" s="28"/>
      <c r="P756" s="30" t="str">
        <f t="shared" si="87"/>
        <v/>
      </c>
      <c r="Q756" s="39"/>
    </row>
    <row r="757" spans="1:17" x14ac:dyDescent="0.2">
      <c r="A757" s="27">
        <v>752</v>
      </c>
      <c r="B757" s="28" t="s">
        <v>324</v>
      </c>
      <c r="C757" s="28" t="s">
        <v>8</v>
      </c>
      <c r="D757" s="28" t="s">
        <v>9</v>
      </c>
      <c r="E757" s="28" t="s">
        <v>880</v>
      </c>
      <c r="F757" s="30">
        <v>2436</v>
      </c>
      <c r="G757" s="30">
        <v>84852</v>
      </c>
      <c r="H757" s="31">
        <f t="shared" si="82"/>
        <v>2.870881063498798E-2</v>
      </c>
      <c r="I757" s="31">
        <f t="shared" si="83"/>
        <v>4.075726189502194E-4</v>
      </c>
      <c r="J757" s="31">
        <f t="shared" si="84"/>
        <v>1.6348785911373339E-4</v>
      </c>
      <c r="K757" s="36" t="str">
        <f>IFERROR(VLOOKUP(Datos!E757,Electos!$A$4:$B$158,2,FALSE),"-.-")</f>
        <v>-.-</v>
      </c>
      <c r="L757" s="34" t="str">
        <f t="shared" si="85"/>
        <v/>
      </c>
      <c r="M757" s="34" t="str">
        <f t="shared" si="86"/>
        <v/>
      </c>
      <c r="N757" s="28"/>
      <c r="O757" s="28"/>
      <c r="P757" s="30" t="str">
        <f t="shared" si="87"/>
        <v/>
      </c>
      <c r="Q757" s="39"/>
    </row>
    <row r="758" spans="1:17" x14ac:dyDescent="0.2">
      <c r="A758" s="27">
        <v>753</v>
      </c>
      <c r="B758" s="28" t="s">
        <v>143</v>
      </c>
      <c r="C758" s="28" t="s">
        <v>31</v>
      </c>
      <c r="D758" s="28" t="s">
        <v>9</v>
      </c>
      <c r="E758" s="28" t="s">
        <v>881</v>
      </c>
      <c r="F758" s="30">
        <v>2432</v>
      </c>
      <c r="G758" s="30">
        <v>129164</v>
      </c>
      <c r="H758" s="31">
        <f t="shared" si="82"/>
        <v>1.8828775819887896E-2</v>
      </c>
      <c r="I758" s="31">
        <f t="shared" si="83"/>
        <v>4.0690336998642595E-4</v>
      </c>
      <c r="J758" s="31">
        <f t="shared" si="84"/>
        <v>1.6321940614310329E-4</v>
      </c>
      <c r="K758" s="36" t="str">
        <f>IFERROR(VLOOKUP(Datos!E758,Electos!$A$4:$B$158,2,FALSE),"-.-")</f>
        <v>-.-</v>
      </c>
      <c r="L758" s="34" t="str">
        <f t="shared" si="85"/>
        <v/>
      </c>
      <c r="M758" s="34" t="str">
        <f t="shared" si="86"/>
        <v/>
      </c>
      <c r="N758" s="28"/>
      <c r="O758" s="28"/>
      <c r="P758" s="30" t="str">
        <f t="shared" si="87"/>
        <v/>
      </c>
      <c r="Q758" s="39"/>
    </row>
    <row r="759" spans="1:17" x14ac:dyDescent="0.2">
      <c r="A759" s="27">
        <v>754</v>
      </c>
      <c r="B759" s="28" t="s">
        <v>7</v>
      </c>
      <c r="C759" s="28" t="s">
        <v>137</v>
      </c>
      <c r="D759" s="28" t="s">
        <v>9</v>
      </c>
      <c r="E759" s="28" t="s">
        <v>882</v>
      </c>
      <c r="F759" s="30">
        <v>2427</v>
      </c>
      <c r="G759" s="30">
        <v>474183</v>
      </c>
      <c r="H759" s="31">
        <f t="shared" si="82"/>
        <v>5.1182771208584023E-3</v>
      </c>
      <c r="I759" s="31">
        <f t="shared" si="83"/>
        <v>4.0606680878168411E-4</v>
      </c>
      <c r="J759" s="31">
        <f t="shared" si="84"/>
        <v>1.6288383992981565E-4</v>
      </c>
      <c r="K759" s="36" t="str">
        <f>IFERROR(VLOOKUP(Datos!E759,Electos!$A$4:$B$158,2,FALSE),"-.-")</f>
        <v>-.-</v>
      </c>
      <c r="L759" s="34" t="str">
        <f t="shared" si="85"/>
        <v/>
      </c>
      <c r="M759" s="34" t="str">
        <f t="shared" si="86"/>
        <v/>
      </c>
      <c r="N759" s="28"/>
      <c r="O759" s="28"/>
      <c r="P759" s="30" t="str">
        <f t="shared" si="87"/>
        <v/>
      </c>
      <c r="Q759" s="39"/>
    </row>
    <row r="760" spans="1:17" x14ac:dyDescent="0.2">
      <c r="A760" s="27">
        <v>755</v>
      </c>
      <c r="B760" s="28" t="s">
        <v>883</v>
      </c>
      <c r="C760" s="28" t="s">
        <v>884</v>
      </c>
      <c r="D760" s="28" t="s">
        <v>1538</v>
      </c>
      <c r="E760" s="28" t="s">
        <v>884</v>
      </c>
      <c r="F760" s="30">
        <v>2425</v>
      </c>
      <c r="G760" s="30">
        <v>20141</v>
      </c>
      <c r="H760" s="31">
        <f t="shared" si="82"/>
        <v>0.12040117173923837</v>
      </c>
      <c r="I760" s="32">
        <f t="shared" si="83"/>
        <v>4.0573218429978741E-4</v>
      </c>
      <c r="J760" s="32">
        <f t="shared" si="84"/>
        <v>1.6274961344450061E-4</v>
      </c>
      <c r="K760" s="33" t="str">
        <f>IFERROR(VLOOKUP(Datos!E760,Electos!$A$4:$B$158,2,FALSE),"-.-")</f>
        <v>Electo CC</v>
      </c>
      <c r="L760" s="34">
        <f t="shared" si="85"/>
        <v>4.0573218429978741E-4</v>
      </c>
      <c r="M760" s="34">
        <f t="shared" si="86"/>
        <v>1.6274961344450061E-4</v>
      </c>
      <c r="N760" s="28"/>
      <c r="O760" s="28"/>
      <c r="P760" s="30">
        <f t="shared" si="87"/>
        <v>2425</v>
      </c>
      <c r="Q760" s="39"/>
    </row>
    <row r="761" spans="1:17" x14ac:dyDescent="0.2">
      <c r="A761" s="27">
        <v>756</v>
      </c>
      <c r="B761" s="28" t="s">
        <v>30</v>
      </c>
      <c r="C761" s="28" t="s">
        <v>12</v>
      </c>
      <c r="D761" s="28" t="s">
        <v>28</v>
      </c>
      <c r="E761" s="28" t="s">
        <v>885</v>
      </c>
      <c r="F761" s="30">
        <v>2421</v>
      </c>
      <c r="G761" s="30">
        <v>242068</v>
      </c>
      <c r="H761" s="31">
        <f t="shared" si="82"/>
        <v>1.0001321942594643E-2</v>
      </c>
      <c r="I761" s="31">
        <f t="shared" si="83"/>
        <v>4.0506293533599391E-4</v>
      </c>
      <c r="J761" s="31">
        <f t="shared" si="84"/>
        <v>1.6248116047387051E-4</v>
      </c>
      <c r="K761" s="36" t="str">
        <f>IFERROR(VLOOKUP(Datos!E761,Electos!$A$4:$B$158,2,FALSE),"-.-")</f>
        <v>-.-</v>
      </c>
      <c r="L761" s="34" t="str">
        <f t="shared" si="85"/>
        <v/>
      </c>
      <c r="M761" s="34" t="str">
        <f t="shared" si="86"/>
        <v/>
      </c>
      <c r="N761" s="28"/>
      <c r="O761" s="28"/>
      <c r="P761" s="30" t="str">
        <f t="shared" si="87"/>
        <v/>
      </c>
      <c r="Q761" s="39"/>
    </row>
    <row r="762" spans="1:17" x14ac:dyDescent="0.2">
      <c r="A762" s="27">
        <v>757</v>
      </c>
      <c r="B762" s="28" t="s">
        <v>14</v>
      </c>
      <c r="C762" s="28" t="s">
        <v>12</v>
      </c>
      <c r="D762" s="28" t="s">
        <v>9</v>
      </c>
      <c r="E762" s="28" t="s">
        <v>886</v>
      </c>
      <c r="F762" s="30">
        <v>2416</v>
      </c>
      <c r="G762" s="30">
        <v>437492</v>
      </c>
      <c r="H762" s="31">
        <f t="shared" si="82"/>
        <v>5.5223866950709953E-3</v>
      </c>
      <c r="I762" s="31">
        <f t="shared" si="83"/>
        <v>4.0422637413125212E-4</v>
      </c>
      <c r="J762" s="31">
        <f t="shared" si="84"/>
        <v>1.6214559426058287E-4</v>
      </c>
      <c r="K762" s="36" t="str">
        <f>IFERROR(VLOOKUP(Datos!E762,Electos!$A$4:$B$158,2,FALSE),"-.-")</f>
        <v>-.-</v>
      </c>
      <c r="L762" s="34" t="str">
        <f t="shared" si="85"/>
        <v/>
      </c>
      <c r="M762" s="34" t="str">
        <f t="shared" si="86"/>
        <v/>
      </c>
      <c r="N762" s="28"/>
      <c r="O762" s="28"/>
      <c r="P762" s="30" t="str">
        <f t="shared" si="87"/>
        <v/>
      </c>
      <c r="Q762" s="39"/>
    </row>
    <row r="763" spans="1:17" x14ac:dyDescent="0.2">
      <c r="A763" s="27">
        <v>758</v>
      </c>
      <c r="B763" s="28" t="s">
        <v>19</v>
      </c>
      <c r="C763" s="28" t="s">
        <v>72</v>
      </c>
      <c r="D763" s="28" t="s">
        <v>9</v>
      </c>
      <c r="E763" s="28" t="s">
        <v>887</v>
      </c>
      <c r="F763" s="30">
        <v>2405</v>
      </c>
      <c r="G763" s="30">
        <v>351328</v>
      </c>
      <c r="H763" s="31">
        <f t="shared" si="82"/>
        <v>6.8454549594680753E-3</v>
      </c>
      <c r="I763" s="31">
        <f t="shared" si="83"/>
        <v>4.0238593948082007E-4</v>
      </c>
      <c r="J763" s="31">
        <f t="shared" si="84"/>
        <v>1.6140734859135009E-4</v>
      </c>
      <c r="K763" s="36" t="str">
        <f>IFERROR(VLOOKUP(Datos!E763,Electos!$A$4:$B$158,2,FALSE),"-.-")</f>
        <v>-.-</v>
      </c>
      <c r="L763" s="34" t="str">
        <f t="shared" si="85"/>
        <v/>
      </c>
      <c r="M763" s="34" t="str">
        <f t="shared" si="86"/>
        <v/>
      </c>
      <c r="N763" s="28"/>
      <c r="O763" s="28"/>
      <c r="P763" s="30" t="str">
        <f t="shared" si="87"/>
        <v/>
      </c>
      <c r="Q763" s="39"/>
    </row>
    <row r="764" spans="1:17" x14ac:dyDescent="0.2">
      <c r="A764" s="27">
        <v>759</v>
      </c>
      <c r="B764" s="28" t="s">
        <v>146</v>
      </c>
      <c r="C764" s="28" t="s">
        <v>8</v>
      </c>
      <c r="D764" s="28" t="s">
        <v>26</v>
      </c>
      <c r="E764" s="28" t="s">
        <v>888</v>
      </c>
      <c r="F764" s="30">
        <v>2404</v>
      </c>
      <c r="G764" s="30">
        <v>163287</v>
      </c>
      <c r="H764" s="31">
        <f t="shared" si="82"/>
        <v>1.4722543742000282E-2</v>
      </c>
      <c r="I764" s="31">
        <f t="shared" si="83"/>
        <v>4.0221862723987173E-4</v>
      </c>
      <c r="J764" s="31">
        <f t="shared" si="84"/>
        <v>1.6134023534869254E-4</v>
      </c>
      <c r="K764" s="36" t="str">
        <f>IFERROR(VLOOKUP(Datos!E764,Electos!$A$4:$B$158,2,FALSE),"-.-")</f>
        <v>-.-</v>
      </c>
      <c r="L764" s="34" t="str">
        <f t="shared" si="85"/>
        <v/>
      </c>
      <c r="M764" s="34" t="str">
        <f t="shared" si="86"/>
        <v/>
      </c>
      <c r="N764" s="28"/>
      <c r="O764" s="28"/>
      <c r="P764" s="30" t="str">
        <f t="shared" si="87"/>
        <v/>
      </c>
      <c r="Q764" s="39"/>
    </row>
    <row r="765" spans="1:17" x14ac:dyDescent="0.2">
      <c r="A765" s="27">
        <v>760</v>
      </c>
      <c r="B765" s="28" t="s">
        <v>40</v>
      </c>
      <c r="C765" s="28" t="s">
        <v>8</v>
      </c>
      <c r="D765" s="28" t="s">
        <v>9</v>
      </c>
      <c r="E765" s="28" t="s">
        <v>889</v>
      </c>
      <c r="F765" s="30">
        <v>2401</v>
      </c>
      <c r="G765" s="30">
        <v>254011</v>
      </c>
      <c r="H765" s="31">
        <f t="shared" si="82"/>
        <v>9.4523465519209798E-3</v>
      </c>
      <c r="I765" s="31">
        <f t="shared" si="83"/>
        <v>4.0171669051702663E-4</v>
      </c>
      <c r="J765" s="31">
        <f t="shared" si="84"/>
        <v>1.6113889562071999E-4</v>
      </c>
      <c r="K765" s="36" t="str">
        <f>IFERROR(VLOOKUP(Datos!E765,Electos!$A$4:$B$158,2,FALSE),"-.-")</f>
        <v>-.-</v>
      </c>
      <c r="L765" s="34" t="str">
        <f t="shared" si="85"/>
        <v/>
      </c>
      <c r="M765" s="34" t="str">
        <f t="shared" si="86"/>
        <v/>
      </c>
      <c r="N765" s="28"/>
      <c r="O765" s="28"/>
      <c r="P765" s="30" t="str">
        <f t="shared" si="87"/>
        <v/>
      </c>
      <c r="Q765" s="39"/>
    </row>
    <row r="766" spans="1:17" x14ac:dyDescent="0.2">
      <c r="A766" s="27">
        <v>761</v>
      </c>
      <c r="B766" s="28" t="s">
        <v>40</v>
      </c>
      <c r="C766" s="28" t="s">
        <v>890</v>
      </c>
      <c r="D766" s="28" t="s">
        <v>9</v>
      </c>
      <c r="E766" s="28" t="s">
        <v>891</v>
      </c>
      <c r="F766" s="30">
        <v>2396</v>
      </c>
      <c r="G766" s="30">
        <v>254011</v>
      </c>
      <c r="H766" s="31">
        <f t="shared" si="82"/>
        <v>9.4326623650156875E-3</v>
      </c>
      <c r="I766" s="31">
        <f t="shared" si="83"/>
        <v>4.0088012931228478E-4</v>
      </c>
      <c r="J766" s="31">
        <f t="shared" si="84"/>
        <v>1.6080332940743235E-4</v>
      </c>
      <c r="K766" s="36" t="str">
        <f>IFERROR(VLOOKUP(Datos!E766,Electos!$A$4:$B$158,2,FALSE),"-.-")</f>
        <v>-.-</v>
      </c>
      <c r="L766" s="34" t="str">
        <f t="shared" si="85"/>
        <v/>
      </c>
      <c r="M766" s="34" t="str">
        <f t="shared" si="86"/>
        <v/>
      </c>
      <c r="N766" s="28"/>
      <c r="O766" s="28"/>
      <c r="P766" s="30" t="str">
        <f t="shared" si="87"/>
        <v/>
      </c>
      <c r="Q766" s="39"/>
    </row>
    <row r="767" spans="1:17" x14ac:dyDescent="0.2">
      <c r="A767" s="27">
        <v>762</v>
      </c>
      <c r="B767" s="28" t="s">
        <v>98</v>
      </c>
      <c r="C767" s="28" t="s">
        <v>892</v>
      </c>
      <c r="D767" s="28" t="s">
        <v>1538</v>
      </c>
      <c r="E767" s="28" t="s">
        <v>892</v>
      </c>
      <c r="F767" s="30">
        <v>2393</v>
      </c>
      <c r="G767" s="30">
        <v>236498</v>
      </c>
      <c r="H767" s="31">
        <f t="shared" si="82"/>
        <v>1.011847880320341E-2</v>
      </c>
      <c r="I767" s="31">
        <f t="shared" si="83"/>
        <v>4.0037819258943968E-4</v>
      </c>
      <c r="J767" s="31">
        <f t="shared" si="84"/>
        <v>1.6060198967945977E-4</v>
      </c>
      <c r="K767" s="36" t="str">
        <f>IFERROR(VLOOKUP(Datos!E767,Electos!$A$4:$B$158,2,FALSE),"-.-")</f>
        <v>-.-</v>
      </c>
      <c r="L767" s="34" t="str">
        <f t="shared" si="85"/>
        <v/>
      </c>
      <c r="M767" s="34" t="str">
        <f t="shared" si="86"/>
        <v/>
      </c>
      <c r="N767" s="28"/>
      <c r="O767" s="28"/>
      <c r="P767" s="30" t="str">
        <f t="shared" si="87"/>
        <v/>
      </c>
      <c r="Q767" s="39"/>
    </row>
    <row r="768" spans="1:17" x14ac:dyDescent="0.2">
      <c r="A768" s="27">
        <v>763</v>
      </c>
      <c r="B768" s="28" t="s">
        <v>7</v>
      </c>
      <c r="C768" s="28" t="s">
        <v>31</v>
      </c>
      <c r="D768" s="28" t="s">
        <v>9</v>
      </c>
      <c r="E768" s="28" t="s">
        <v>893</v>
      </c>
      <c r="F768" s="30">
        <v>2391</v>
      </c>
      <c r="G768" s="30">
        <v>474183</v>
      </c>
      <c r="H768" s="31">
        <f t="shared" si="82"/>
        <v>5.042357064677561E-3</v>
      </c>
      <c r="I768" s="31">
        <f t="shared" si="83"/>
        <v>4.0004356810754293E-4</v>
      </c>
      <c r="J768" s="31">
        <f t="shared" si="84"/>
        <v>1.6046776319414473E-4</v>
      </c>
      <c r="K768" s="36" t="str">
        <f>IFERROR(VLOOKUP(Datos!E768,Electos!$A$4:$B$158,2,FALSE),"-.-")</f>
        <v>-.-</v>
      </c>
      <c r="L768" s="34" t="str">
        <f t="shared" si="85"/>
        <v/>
      </c>
      <c r="M768" s="34" t="str">
        <f t="shared" si="86"/>
        <v/>
      </c>
      <c r="N768" s="28"/>
      <c r="O768" s="28"/>
      <c r="P768" s="30" t="str">
        <f t="shared" si="87"/>
        <v/>
      </c>
      <c r="Q768" s="39"/>
    </row>
    <row r="769" spans="1:17" x14ac:dyDescent="0.2">
      <c r="A769" s="27">
        <v>764</v>
      </c>
      <c r="B769" s="28" t="s">
        <v>77</v>
      </c>
      <c r="C769" s="28" t="s">
        <v>31</v>
      </c>
      <c r="D769" s="28" t="s">
        <v>9</v>
      </c>
      <c r="E769" s="28" t="s">
        <v>894</v>
      </c>
      <c r="F769" s="30">
        <v>2387</v>
      </c>
      <c r="G769" s="30">
        <v>330364</v>
      </c>
      <c r="H769" s="31">
        <f t="shared" si="82"/>
        <v>7.2253635384000679E-3</v>
      </c>
      <c r="I769" s="31">
        <f t="shared" si="83"/>
        <v>3.9937431914374949E-4</v>
      </c>
      <c r="J769" s="31">
        <f t="shared" si="84"/>
        <v>1.601993102235146E-4</v>
      </c>
      <c r="K769" s="36" t="str">
        <f>IFERROR(VLOOKUP(Datos!E769,Electos!$A$4:$B$158,2,FALSE),"-.-")</f>
        <v>-.-</v>
      </c>
      <c r="L769" s="34" t="str">
        <f t="shared" si="85"/>
        <v/>
      </c>
      <c r="M769" s="34" t="str">
        <f t="shared" si="86"/>
        <v/>
      </c>
      <c r="N769" s="28"/>
      <c r="O769" s="28"/>
      <c r="P769" s="30" t="str">
        <f t="shared" si="87"/>
        <v/>
      </c>
      <c r="Q769" s="39"/>
    </row>
    <row r="770" spans="1:17" x14ac:dyDescent="0.2">
      <c r="A770" s="27">
        <v>765</v>
      </c>
      <c r="B770" s="28" t="s">
        <v>77</v>
      </c>
      <c r="C770" s="28" t="s">
        <v>153</v>
      </c>
      <c r="D770" s="28" t="s">
        <v>9</v>
      </c>
      <c r="E770" s="28" t="s">
        <v>895</v>
      </c>
      <c r="F770" s="30">
        <v>2386</v>
      </c>
      <c r="G770" s="30">
        <v>330364</v>
      </c>
      <c r="H770" s="31">
        <f t="shared" si="82"/>
        <v>7.2223365742030005E-3</v>
      </c>
      <c r="I770" s="31">
        <f t="shared" si="83"/>
        <v>3.9920700690280114E-4</v>
      </c>
      <c r="J770" s="31">
        <f t="shared" si="84"/>
        <v>1.6013219698085709E-4</v>
      </c>
      <c r="K770" s="36" t="str">
        <f>IFERROR(VLOOKUP(Datos!E770,Electos!$A$4:$B$158,2,FALSE),"-.-")</f>
        <v>-.-</v>
      </c>
      <c r="L770" s="34" t="str">
        <f t="shared" si="85"/>
        <v/>
      </c>
      <c r="M770" s="34" t="str">
        <f t="shared" si="86"/>
        <v/>
      </c>
      <c r="N770" s="28"/>
      <c r="O770" s="28"/>
      <c r="P770" s="30" t="str">
        <f t="shared" si="87"/>
        <v/>
      </c>
      <c r="Q770" s="39"/>
    </row>
    <row r="771" spans="1:17" x14ac:dyDescent="0.2">
      <c r="A771" s="27">
        <v>766</v>
      </c>
      <c r="B771" s="28" t="s">
        <v>63</v>
      </c>
      <c r="C771" s="28" t="s">
        <v>31</v>
      </c>
      <c r="D771" s="28" t="s">
        <v>9</v>
      </c>
      <c r="E771" s="28" t="s">
        <v>896</v>
      </c>
      <c r="F771" s="30">
        <v>2381</v>
      </c>
      <c r="G771" s="30">
        <v>113669</v>
      </c>
      <c r="H771" s="31">
        <f t="shared" si="82"/>
        <v>2.0946784083611187E-2</v>
      </c>
      <c r="I771" s="31">
        <f t="shared" si="83"/>
        <v>3.9837044569805929E-4</v>
      </c>
      <c r="J771" s="31">
        <f t="shared" si="84"/>
        <v>1.5979663076756947E-4</v>
      </c>
      <c r="K771" s="36" t="str">
        <f>IFERROR(VLOOKUP(Datos!E771,Electos!$A$4:$B$158,2,FALSE),"-.-")</f>
        <v>-.-</v>
      </c>
      <c r="L771" s="34" t="str">
        <f t="shared" si="85"/>
        <v/>
      </c>
      <c r="M771" s="34" t="str">
        <f t="shared" si="86"/>
        <v/>
      </c>
      <c r="N771" s="28"/>
      <c r="O771" s="28"/>
      <c r="P771" s="30" t="str">
        <f t="shared" si="87"/>
        <v/>
      </c>
      <c r="Q771" s="39"/>
    </row>
    <row r="772" spans="1:17" x14ac:dyDescent="0.2">
      <c r="A772" s="27">
        <v>767</v>
      </c>
      <c r="B772" s="28" t="s">
        <v>77</v>
      </c>
      <c r="C772" s="28" t="s">
        <v>8</v>
      </c>
      <c r="D772" s="28" t="s">
        <v>9</v>
      </c>
      <c r="E772" s="28" t="s">
        <v>897</v>
      </c>
      <c r="F772" s="30">
        <v>2379</v>
      </c>
      <c r="G772" s="30">
        <v>330364</v>
      </c>
      <c r="H772" s="31">
        <f t="shared" si="82"/>
        <v>7.2011478248235278E-3</v>
      </c>
      <c r="I772" s="31">
        <f t="shared" si="83"/>
        <v>3.9803582121616254E-4</v>
      </c>
      <c r="J772" s="31">
        <f t="shared" si="84"/>
        <v>1.5966240428225441E-4</v>
      </c>
      <c r="K772" s="36" t="str">
        <f>IFERROR(VLOOKUP(Datos!E772,Electos!$A$4:$B$158,2,FALSE),"-.-")</f>
        <v>-.-</v>
      </c>
      <c r="L772" s="34" t="str">
        <f t="shared" si="85"/>
        <v/>
      </c>
      <c r="M772" s="34" t="str">
        <f t="shared" si="86"/>
        <v/>
      </c>
      <c r="N772" s="28"/>
      <c r="O772" s="28"/>
      <c r="P772" s="30" t="str">
        <f t="shared" si="87"/>
        <v/>
      </c>
      <c r="Q772" s="39"/>
    </row>
    <row r="773" spans="1:17" x14ac:dyDescent="0.2">
      <c r="A773" s="27">
        <v>768</v>
      </c>
      <c r="B773" s="28" t="s">
        <v>7</v>
      </c>
      <c r="C773" s="28" t="s">
        <v>496</v>
      </c>
      <c r="D773" s="28" t="s">
        <v>496</v>
      </c>
      <c r="E773" s="28" t="s">
        <v>898</v>
      </c>
      <c r="F773" s="30">
        <v>2372</v>
      </c>
      <c r="G773" s="30">
        <v>474183</v>
      </c>
      <c r="H773" s="31">
        <f t="shared" si="82"/>
        <v>5.0022881461376728E-3</v>
      </c>
      <c r="I773" s="31">
        <f t="shared" si="83"/>
        <v>3.96864635529524E-4</v>
      </c>
      <c r="J773" s="31">
        <f t="shared" si="84"/>
        <v>1.5919261158365173E-4</v>
      </c>
      <c r="K773" s="36" t="str">
        <f>IFERROR(VLOOKUP(Datos!E773,Electos!$A$4:$B$158,2,FALSE),"-.-")</f>
        <v>-.-</v>
      </c>
      <c r="L773" s="34" t="str">
        <f t="shared" si="85"/>
        <v/>
      </c>
      <c r="M773" s="34" t="str">
        <f t="shared" si="86"/>
        <v/>
      </c>
      <c r="N773" s="28"/>
      <c r="O773" s="28"/>
      <c r="P773" s="30" t="str">
        <f t="shared" si="87"/>
        <v/>
      </c>
      <c r="Q773" s="39"/>
    </row>
    <row r="774" spans="1:17" x14ac:dyDescent="0.2">
      <c r="A774" s="27">
        <v>769</v>
      </c>
      <c r="B774" s="28" t="s">
        <v>111</v>
      </c>
      <c r="C774" s="28" t="s">
        <v>339</v>
      </c>
      <c r="D774" s="28" t="s">
        <v>9</v>
      </c>
      <c r="E774" s="28" t="s">
        <v>899</v>
      </c>
      <c r="F774" s="30">
        <v>2372</v>
      </c>
      <c r="G774" s="30">
        <v>154577</v>
      </c>
      <c r="H774" s="31">
        <f t="shared" ref="H774:H837" si="88">F774/G774</f>
        <v>1.5345103087781494E-2</v>
      </c>
      <c r="I774" s="31">
        <f t="shared" ref="I774:I837" si="89">F774/$I$5</f>
        <v>3.96864635529524E-4</v>
      </c>
      <c r="J774" s="31">
        <f t="shared" ref="J774:J837" si="90">F774/$J$5</f>
        <v>1.5919261158365173E-4</v>
      </c>
      <c r="K774" s="36" t="str">
        <f>IFERROR(VLOOKUP(Datos!E774,Electos!$A$4:$B$158,2,FALSE),"-.-")</f>
        <v>-.-</v>
      </c>
      <c r="L774" s="34" t="str">
        <f t="shared" ref="L774:L837" si="91">IF(K774="Electo CC",I774,"")</f>
        <v/>
      </c>
      <c r="M774" s="34" t="str">
        <f t="shared" ref="M774:M837" si="92">IF(K774="Electo CC",J774,"")</f>
        <v/>
      </c>
      <c r="N774" s="28"/>
      <c r="O774" s="28"/>
      <c r="P774" s="30" t="str">
        <f t="shared" ref="P774:P837" si="93">IF(K774="Electo CC",F774,"")</f>
        <v/>
      </c>
      <c r="Q774" s="39"/>
    </row>
    <row r="775" spans="1:17" x14ac:dyDescent="0.2">
      <c r="A775" s="27">
        <v>770</v>
      </c>
      <c r="B775" s="28" t="s">
        <v>44</v>
      </c>
      <c r="C775" s="28" t="s">
        <v>360</v>
      </c>
      <c r="D775" s="28" t="s">
        <v>9</v>
      </c>
      <c r="E775" s="28" t="s">
        <v>900</v>
      </c>
      <c r="F775" s="30">
        <v>2363</v>
      </c>
      <c r="G775" s="30">
        <v>248286</v>
      </c>
      <c r="H775" s="31">
        <f t="shared" si="88"/>
        <v>9.5172502678362858E-3</v>
      </c>
      <c r="I775" s="31">
        <f t="shared" si="89"/>
        <v>3.9535882536098871E-4</v>
      </c>
      <c r="J775" s="31">
        <f t="shared" si="90"/>
        <v>1.5858859239973398E-4</v>
      </c>
      <c r="K775" s="36" t="str">
        <f>IFERROR(VLOOKUP(Datos!E775,Electos!$A$4:$B$158,2,FALSE),"-.-")</f>
        <v>-.-</v>
      </c>
      <c r="L775" s="34" t="str">
        <f t="shared" si="91"/>
        <v/>
      </c>
      <c r="M775" s="34" t="str">
        <f t="shared" si="92"/>
        <v/>
      </c>
      <c r="N775" s="28"/>
      <c r="O775" s="28"/>
      <c r="P775" s="30" t="str">
        <f t="shared" si="93"/>
        <v/>
      </c>
      <c r="Q775" s="39"/>
    </row>
    <row r="776" spans="1:17" x14ac:dyDescent="0.2">
      <c r="A776" s="27">
        <v>771</v>
      </c>
      <c r="B776" s="28" t="s">
        <v>324</v>
      </c>
      <c r="C776" s="28" t="s">
        <v>31</v>
      </c>
      <c r="D776" s="28" t="s">
        <v>9</v>
      </c>
      <c r="E776" s="28" t="s">
        <v>902</v>
      </c>
      <c r="F776" s="30">
        <v>2352</v>
      </c>
      <c r="G776" s="30">
        <v>84852</v>
      </c>
      <c r="H776" s="31">
        <f t="shared" si="88"/>
        <v>2.7718851647574601E-2</v>
      </c>
      <c r="I776" s="31">
        <f t="shared" si="89"/>
        <v>3.9351839071055666E-4</v>
      </c>
      <c r="J776" s="31">
        <f t="shared" si="90"/>
        <v>1.578503467305012E-4</v>
      </c>
      <c r="K776" s="36" t="str">
        <f>IFERROR(VLOOKUP(Datos!E777,Electos!$A$4:$B$158,2,FALSE),"-.-")</f>
        <v>-.-</v>
      </c>
      <c r="L776" s="34" t="str">
        <f t="shared" si="91"/>
        <v/>
      </c>
      <c r="M776" s="34" t="str">
        <f t="shared" si="92"/>
        <v/>
      </c>
      <c r="N776" s="28"/>
      <c r="O776" s="28"/>
      <c r="P776" s="30" t="str">
        <f t="shared" si="93"/>
        <v/>
      </c>
      <c r="Q776" s="39"/>
    </row>
    <row r="777" spans="1:17" x14ac:dyDescent="0.2">
      <c r="A777" s="27">
        <v>772</v>
      </c>
      <c r="B777" s="28" t="s">
        <v>30</v>
      </c>
      <c r="C777" s="28" t="s">
        <v>612</v>
      </c>
      <c r="D777" s="28" t="s">
        <v>9</v>
      </c>
      <c r="E777" s="28" t="s">
        <v>901</v>
      </c>
      <c r="F777" s="30">
        <v>2352</v>
      </c>
      <c r="G777" s="30">
        <v>242068</v>
      </c>
      <c r="H777" s="31">
        <f t="shared" si="88"/>
        <v>9.7162780706247839E-3</v>
      </c>
      <c r="I777" s="31">
        <f t="shared" si="89"/>
        <v>3.9351839071055666E-4</v>
      </c>
      <c r="J777" s="31">
        <f t="shared" si="90"/>
        <v>1.578503467305012E-4</v>
      </c>
      <c r="K777" s="36" t="str">
        <f>IFERROR(VLOOKUP(Datos!E776,Electos!$A$4:$B$158,2,FALSE),"-.-")</f>
        <v>-.-</v>
      </c>
      <c r="L777" s="34" t="str">
        <f t="shared" si="91"/>
        <v/>
      </c>
      <c r="M777" s="34" t="str">
        <f t="shared" si="92"/>
        <v/>
      </c>
      <c r="N777" s="28"/>
      <c r="O777" s="28"/>
      <c r="P777" s="30" t="str">
        <f t="shared" si="93"/>
        <v/>
      </c>
      <c r="Q777" s="39"/>
    </row>
    <row r="778" spans="1:17" x14ac:dyDescent="0.2">
      <c r="A778" s="27">
        <v>773</v>
      </c>
      <c r="B778" s="28" t="s">
        <v>30</v>
      </c>
      <c r="C778" s="28" t="s">
        <v>280</v>
      </c>
      <c r="D778" s="28" t="s">
        <v>9</v>
      </c>
      <c r="E778" s="28" t="s">
        <v>903</v>
      </c>
      <c r="F778" s="30">
        <v>2346</v>
      </c>
      <c r="G778" s="30">
        <v>242068</v>
      </c>
      <c r="H778" s="31">
        <f t="shared" si="88"/>
        <v>9.6914916469752303E-3</v>
      </c>
      <c r="I778" s="31">
        <f t="shared" si="89"/>
        <v>3.9251451726486647E-4</v>
      </c>
      <c r="J778" s="31">
        <f t="shared" si="90"/>
        <v>1.5744766727455604E-4</v>
      </c>
      <c r="K778" s="36" t="str">
        <f>IFERROR(VLOOKUP(Datos!E778,Electos!$A$4:$B$158,2,FALSE),"-.-")</f>
        <v>-.-</v>
      </c>
      <c r="L778" s="34" t="str">
        <f t="shared" si="91"/>
        <v/>
      </c>
      <c r="M778" s="34" t="str">
        <f t="shared" si="92"/>
        <v/>
      </c>
      <c r="N778" s="28"/>
      <c r="O778" s="28"/>
      <c r="P778" s="30" t="str">
        <f t="shared" si="93"/>
        <v/>
      </c>
      <c r="Q778" s="39"/>
    </row>
    <row r="779" spans="1:17" x14ac:dyDescent="0.2">
      <c r="A779" s="27">
        <v>774</v>
      </c>
      <c r="B779" s="28" t="s">
        <v>11</v>
      </c>
      <c r="C779" s="28" t="s">
        <v>31</v>
      </c>
      <c r="D779" s="28" t="s">
        <v>9</v>
      </c>
      <c r="E779" s="28" t="s">
        <v>904</v>
      </c>
      <c r="F779" s="30">
        <v>2341</v>
      </c>
      <c r="G779" s="30">
        <v>393755</v>
      </c>
      <c r="H779" s="31">
        <f t="shared" si="88"/>
        <v>5.9453213292529616E-3</v>
      </c>
      <c r="I779" s="31">
        <f t="shared" si="89"/>
        <v>3.9167795606012467E-4</v>
      </c>
      <c r="J779" s="31">
        <f t="shared" si="90"/>
        <v>1.5711210106126843E-4</v>
      </c>
      <c r="K779" s="36" t="str">
        <f>IFERROR(VLOOKUP(Datos!E779,Electos!$A$4:$B$158,2,FALSE),"-.-")</f>
        <v>-.-</v>
      </c>
      <c r="L779" s="34" t="str">
        <f t="shared" si="91"/>
        <v/>
      </c>
      <c r="M779" s="34" t="str">
        <f t="shared" si="92"/>
        <v/>
      </c>
      <c r="N779" s="28"/>
      <c r="O779" s="28"/>
      <c r="P779" s="30" t="str">
        <f t="shared" si="93"/>
        <v/>
      </c>
      <c r="Q779" s="39"/>
    </row>
    <row r="780" spans="1:17" x14ac:dyDescent="0.2">
      <c r="A780" s="27">
        <v>775</v>
      </c>
      <c r="B780" s="28" t="s">
        <v>14</v>
      </c>
      <c r="C780" s="28" t="s">
        <v>8</v>
      </c>
      <c r="D780" s="28" t="s">
        <v>9</v>
      </c>
      <c r="E780" s="28" t="s">
        <v>905</v>
      </c>
      <c r="F780" s="30">
        <v>2338</v>
      </c>
      <c r="G780" s="30">
        <v>437492</v>
      </c>
      <c r="H780" s="31">
        <f t="shared" si="88"/>
        <v>5.3440977206440348E-3</v>
      </c>
      <c r="I780" s="31">
        <f t="shared" si="89"/>
        <v>3.9117601933727958E-4</v>
      </c>
      <c r="J780" s="31">
        <f t="shared" si="90"/>
        <v>1.5691076133329585E-4</v>
      </c>
      <c r="K780" s="36" t="str">
        <f>IFERROR(VLOOKUP(Datos!E780,Electos!$A$4:$B$158,2,FALSE),"-.-")</f>
        <v>-.-</v>
      </c>
      <c r="L780" s="34" t="str">
        <f t="shared" si="91"/>
        <v/>
      </c>
      <c r="M780" s="34" t="str">
        <f t="shared" si="92"/>
        <v/>
      </c>
      <c r="N780" s="28"/>
      <c r="O780" s="28"/>
      <c r="P780" s="30" t="str">
        <f t="shared" si="93"/>
        <v/>
      </c>
      <c r="Q780" s="39"/>
    </row>
    <row r="781" spans="1:17" x14ac:dyDescent="0.2">
      <c r="A781" s="27">
        <v>776</v>
      </c>
      <c r="B781" s="28" t="s">
        <v>111</v>
      </c>
      <c r="C781" s="28" t="s">
        <v>339</v>
      </c>
      <c r="D781" s="28" t="s">
        <v>9</v>
      </c>
      <c r="E781" s="28" t="s">
        <v>906</v>
      </c>
      <c r="F781" s="30">
        <v>2337</v>
      </c>
      <c r="G781" s="30">
        <v>154577</v>
      </c>
      <c r="H781" s="31">
        <f t="shared" si="88"/>
        <v>1.511867871675605E-2</v>
      </c>
      <c r="I781" s="31">
        <f t="shared" si="89"/>
        <v>3.9100870709633117E-4</v>
      </c>
      <c r="J781" s="31">
        <f t="shared" si="90"/>
        <v>1.568436480906383E-4</v>
      </c>
      <c r="K781" s="36" t="str">
        <f>IFERROR(VLOOKUP(Datos!E781,Electos!$A$4:$B$158,2,FALSE),"-.-")</f>
        <v>-.-</v>
      </c>
      <c r="L781" s="34" t="str">
        <f t="shared" si="91"/>
        <v/>
      </c>
      <c r="M781" s="34" t="str">
        <f t="shared" si="92"/>
        <v/>
      </c>
      <c r="N781" s="28"/>
      <c r="O781" s="28"/>
      <c r="P781" s="30" t="str">
        <f t="shared" si="93"/>
        <v/>
      </c>
      <c r="Q781" s="39"/>
    </row>
    <row r="782" spans="1:17" x14ac:dyDescent="0.2">
      <c r="A782" s="27">
        <v>777</v>
      </c>
      <c r="B782" s="28" t="s">
        <v>60</v>
      </c>
      <c r="C782" s="28" t="s">
        <v>367</v>
      </c>
      <c r="D782" s="28" t="s">
        <v>9</v>
      </c>
      <c r="E782" s="28" t="s">
        <v>907</v>
      </c>
      <c r="F782" s="30">
        <v>2336</v>
      </c>
      <c r="G782" s="30">
        <v>166839</v>
      </c>
      <c r="H782" s="31">
        <f t="shared" si="88"/>
        <v>1.4001522425811711E-2</v>
      </c>
      <c r="I782" s="31">
        <f t="shared" si="89"/>
        <v>3.9084139485538283E-4</v>
      </c>
      <c r="J782" s="31">
        <f t="shared" si="90"/>
        <v>1.5677653484798078E-4</v>
      </c>
      <c r="K782" s="36" t="str">
        <f>IFERROR(VLOOKUP(Datos!E782,Electos!$A$4:$B$158,2,FALSE),"-.-")</f>
        <v>-.-</v>
      </c>
      <c r="L782" s="34" t="str">
        <f t="shared" si="91"/>
        <v/>
      </c>
      <c r="M782" s="34" t="str">
        <f t="shared" si="92"/>
        <v/>
      </c>
      <c r="N782" s="28"/>
      <c r="O782" s="28"/>
      <c r="P782" s="30" t="str">
        <f t="shared" si="93"/>
        <v/>
      </c>
      <c r="Q782" s="39"/>
    </row>
    <row r="783" spans="1:17" x14ac:dyDescent="0.2">
      <c r="A783" s="27">
        <v>778</v>
      </c>
      <c r="B783" s="28" t="s">
        <v>146</v>
      </c>
      <c r="C783" s="28" t="s">
        <v>8</v>
      </c>
      <c r="D783" s="28" t="s">
        <v>9</v>
      </c>
      <c r="E783" s="28" t="s">
        <v>908</v>
      </c>
      <c r="F783" s="30">
        <v>2334</v>
      </c>
      <c r="G783" s="30">
        <v>163287</v>
      </c>
      <c r="H783" s="31">
        <f t="shared" si="88"/>
        <v>1.4293850704587628E-2</v>
      </c>
      <c r="I783" s="31">
        <f t="shared" si="89"/>
        <v>3.9050677037348608E-4</v>
      </c>
      <c r="J783" s="31">
        <f t="shared" si="90"/>
        <v>1.5664230836266575E-4</v>
      </c>
      <c r="K783" s="36" t="str">
        <f>IFERROR(VLOOKUP(Datos!E783,Electos!$A$4:$B$158,2,FALSE),"-.-")</f>
        <v>-.-</v>
      </c>
      <c r="L783" s="34" t="str">
        <f t="shared" si="91"/>
        <v/>
      </c>
      <c r="M783" s="34" t="str">
        <f t="shared" si="92"/>
        <v/>
      </c>
      <c r="N783" s="28"/>
      <c r="O783" s="28"/>
      <c r="P783" s="30" t="str">
        <f t="shared" si="93"/>
        <v/>
      </c>
      <c r="Q783" s="39"/>
    </row>
    <row r="784" spans="1:17" x14ac:dyDescent="0.2">
      <c r="A784" s="27">
        <v>779</v>
      </c>
      <c r="B784" s="28" t="s">
        <v>44</v>
      </c>
      <c r="C784" s="28" t="s">
        <v>31</v>
      </c>
      <c r="D784" s="28" t="s">
        <v>601</v>
      </c>
      <c r="E784" s="28" t="s">
        <v>909</v>
      </c>
      <c r="F784" s="30">
        <v>2333</v>
      </c>
      <c r="G784" s="30">
        <v>248286</v>
      </c>
      <c r="H784" s="31">
        <f t="shared" si="88"/>
        <v>9.3964218683292647E-3</v>
      </c>
      <c r="I784" s="31">
        <f t="shared" si="89"/>
        <v>3.9033945813253773E-4</v>
      </c>
      <c r="J784" s="31">
        <f t="shared" si="90"/>
        <v>1.565751951200082E-4</v>
      </c>
      <c r="K784" s="36" t="str">
        <f>IFERROR(VLOOKUP(Datos!E784,Electos!$A$4:$B$158,2,FALSE),"-.-")</f>
        <v>-.-</v>
      </c>
      <c r="L784" s="34" t="str">
        <f t="shared" si="91"/>
        <v/>
      </c>
      <c r="M784" s="34" t="str">
        <f t="shared" si="92"/>
        <v/>
      </c>
      <c r="N784" s="28"/>
      <c r="O784" s="28"/>
      <c r="P784" s="30" t="str">
        <f t="shared" si="93"/>
        <v/>
      </c>
      <c r="Q784" s="39"/>
    </row>
    <row r="785" spans="1:17" x14ac:dyDescent="0.2">
      <c r="A785" s="27">
        <v>780</v>
      </c>
      <c r="B785" s="28" t="s">
        <v>14</v>
      </c>
      <c r="C785" s="28" t="s">
        <v>410</v>
      </c>
      <c r="D785" s="28" t="s">
        <v>9</v>
      </c>
      <c r="E785" s="28" t="s">
        <v>910</v>
      </c>
      <c r="F785" s="30">
        <v>2329</v>
      </c>
      <c r="G785" s="30">
        <v>437492</v>
      </c>
      <c r="H785" s="31">
        <f t="shared" si="88"/>
        <v>5.3235259159024623E-3</v>
      </c>
      <c r="I785" s="31">
        <f t="shared" si="89"/>
        <v>3.8967020916874428E-4</v>
      </c>
      <c r="J785" s="31">
        <f t="shared" si="90"/>
        <v>1.563067421493781E-4</v>
      </c>
      <c r="K785" s="36" t="str">
        <f>IFERROR(VLOOKUP(Datos!E785,Electos!$A$4:$B$158,2,FALSE),"-.-")</f>
        <v>-.-</v>
      </c>
      <c r="L785" s="34" t="str">
        <f t="shared" si="91"/>
        <v/>
      </c>
      <c r="M785" s="34" t="str">
        <f t="shared" si="92"/>
        <v/>
      </c>
      <c r="N785" s="28"/>
      <c r="O785" s="28"/>
      <c r="P785" s="30" t="str">
        <f t="shared" si="93"/>
        <v/>
      </c>
      <c r="Q785" s="39"/>
    </row>
    <row r="786" spans="1:17" x14ac:dyDescent="0.2">
      <c r="A786" s="27">
        <v>781</v>
      </c>
      <c r="B786" s="28" t="s">
        <v>47</v>
      </c>
      <c r="C786" s="28" t="s">
        <v>93</v>
      </c>
      <c r="D786" s="28" t="s">
        <v>9</v>
      </c>
      <c r="E786" s="28" t="s">
        <v>911</v>
      </c>
      <c r="F786" s="30">
        <v>2322</v>
      </c>
      <c r="G786" s="30">
        <v>182071</v>
      </c>
      <c r="H786" s="31">
        <f t="shared" si="88"/>
        <v>1.2753266582816593E-2</v>
      </c>
      <c r="I786" s="31">
        <f t="shared" si="89"/>
        <v>3.8849902348210569E-4</v>
      </c>
      <c r="J786" s="31">
        <f t="shared" si="90"/>
        <v>1.5583694945077542E-4</v>
      </c>
      <c r="K786" s="36" t="str">
        <f>IFERROR(VLOOKUP(Datos!E786,Electos!$A$4:$B$158,2,FALSE),"-.-")</f>
        <v>-.-</v>
      </c>
      <c r="L786" s="34" t="str">
        <f t="shared" si="91"/>
        <v/>
      </c>
      <c r="M786" s="34" t="str">
        <f t="shared" si="92"/>
        <v/>
      </c>
      <c r="N786" s="28"/>
      <c r="O786" s="28"/>
      <c r="P786" s="30" t="str">
        <f t="shared" si="93"/>
        <v/>
      </c>
      <c r="Q786" s="39"/>
    </row>
    <row r="787" spans="1:17" x14ac:dyDescent="0.2">
      <c r="A787" s="27">
        <v>782</v>
      </c>
      <c r="B787" s="28" t="s">
        <v>883</v>
      </c>
      <c r="C787" s="28" t="s">
        <v>912</v>
      </c>
      <c r="D787" s="28" t="s">
        <v>1538</v>
      </c>
      <c r="E787" s="28" t="s">
        <v>912</v>
      </c>
      <c r="F787" s="30">
        <v>2317</v>
      </c>
      <c r="G787" s="30">
        <v>20141</v>
      </c>
      <c r="H787" s="31">
        <f t="shared" si="88"/>
        <v>0.11503897522466611</v>
      </c>
      <c r="I787" s="32">
        <f t="shared" si="89"/>
        <v>3.8766246227736389E-4</v>
      </c>
      <c r="J787" s="32">
        <f t="shared" si="90"/>
        <v>1.5550138323748781E-4</v>
      </c>
      <c r="K787" s="33" t="str">
        <f>IFERROR(VLOOKUP(Datos!E787,Electos!$A$4:$B$158,2,FALSE),"-.-")</f>
        <v>Electo CC</v>
      </c>
      <c r="L787" s="34">
        <f t="shared" si="91"/>
        <v>3.8766246227736389E-4</v>
      </c>
      <c r="M787" s="34">
        <f t="shared" si="92"/>
        <v>1.5550138323748781E-4</v>
      </c>
      <c r="N787" s="28"/>
      <c r="O787" s="28"/>
      <c r="P787" s="30">
        <f t="shared" si="93"/>
        <v>2317</v>
      </c>
      <c r="Q787" s="39"/>
    </row>
    <row r="788" spans="1:17" x14ac:dyDescent="0.2">
      <c r="A788" s="27">
        <v>783</v>
      </c>
      <c r="B788" s="28" t="s">
        <v>40</v>
      </c>
      <c r="C788" s="28" t="s">
        <v>890</v>
      </c>
      <c r="D788" s="28" t="s">
        <v>9</v>
      </c>
      <c r="E788" s="28" t="s">
        <v>913</v>
      </c>
      <c r="F788" s="30">
        <v>2312</v>
      </c>
      <c r="G788" s="30">
        <v>254011</v>
      </c>
      <c r="H788" s="31">
        <f t="shared" si="88"/>
        <v>9.1019680250067903E-3</v>
      </c>
      <c r="I788" s="31">
        <f t="shared" si="89"/>
        <v>3.8682590107262205E-4</v>
      </c>
      <c r="J788" s="31">
        <f t="shared" si="90"/>
        <v>1.5516581702420016E-4</v>
      </c>
      <c r="K788" s="36" t="str">
        <f>IFERROR(VLOOKUP(Datos!E788,Electos!$A$4:$B$158,2,FALSE),"-.-")</f>
        <v>-.-</v>
      </c>
      <c r="L788" s="34" t="str">
        <f t="shared" si="91"/>
        <v/>
      </c>
      <c r="M788" s="34" t="str">
        <f t="shared" si="92"/>
        <v/>
      </c>
      <c r="N788" s="28"/>
      <c r="O788" s="28"/>
      <c r="P788" s="30" t="str">
        <f t="shared" si="93"/>
        <v/>
      </c>
      <c r="Q788" s="39"/>
    </row>
    <row r="789" spans="1:17" x14ac:dyDescent="0.2">
      <c r="A789" s="27">
        <v>784</v>
      </c>
      <c r="B789" s="28" t="s">
        <v>86</v>
      </c>
      <c r="C789" s="28" t="s">
        <v>243</v>
      </c>
      <c r="D789" s="28" t="s">
        <v>243</v>
      </c>
      <c r="E789" s="28" t="s">
        <v>914</v>
      </c>
      <c r="F789" s="30">
        <v>2310</v>
      </c>
      <c r="G789" s="30">
        <v>199058</v>
      </c>
      <c r="H789" s="31">
        <f t="shared" si="88"/>
        <v>1.1604657938892182E-2</v>
      </c>
      <c r="I789" s="31">
        <f t="shared" si="89"/>
        <v>3.864912765907253E-4</v>
      </c>
      <c r="J789" s="31">
        <f t="shared" si="90"/>
        <v>1.550315905388851E-4</v>
      </c>
      <c r="K789" s="36" t="str">
        <f>IFERROR(VLOOKUP(Datos!E789,Electos!$A$4:$B$158,2,FALSE),"-.-")</f>
        <v>-.-</v>
      </c>
      <c r="L789" s="34" t="str">
        <f t="shared" si="91"/>
        <v/>
      </c>
      <c r="M789" s="34" t="str">
        <f t="shared" si="92"/>
        <v/>
      </c>
      <c r="N789" s="28"/>
      <c r="O789" s="28"/>
      <c r="P789" s="30" t="str">
        <f t="shared" si="93"/>
        <v/>
      </c>
      <c r="Q789" s="39"/>
    </row>
    <row r="790" spans="1:17" x14ac:dyDescent="0.2">
      <c r="A790" s="27">
        <v>785</v>
      </c>
      <c r="B790" s="28" t="s">
        <v>324</v>
      </c>
      <c r="C790" s="28" t="s">
        <v>618</v>
      </c>
      <c r="D790" s="28" t="s">
        <v>9</v>
      </c>
      <c r="E790" s="28" t="s">
        <v>915</v>
      </c>
      <c r="F790" s="30">
        <v>2302</v>
      </c>
      <c r="G790" s="30">
        <v>84852</v>
      </c>
      <c r="H790" s="31">
        <f t="shared" si="88"/>
        <v>2.7129590345542829E-2</v>
      </c>
      <c r="I790" s="31">
        <f t="shared" si="89"/>
        <v>3.851527786631384E-4</v>
      </c>
      <c r="J790" s="31">
        <f t="shared" si="90"/>
        <v>1.544946845976249E-4</v>
      </c>
      <c r="K790" s="36" t="str">
        <f>IFERROR(VLOOKUP(Datos!E790,Electos!$A$4:$B$158,2,FALSE),"-.-")</f>
        <v>-.-</v>
      </c>
      <c r="L790" s="34" t="str">
        <f t="shared" si="91"/>
        <v/>
      </c>
      <c r="M790" s="34" t="str">
        <f t="shared" si="92"/>
        <v/>
      </c>
      <c r="N790" s="28"/>
      <c r="O790" s="28"/>
      <c r="P790" s="30" t="str">
        <f t="shared" si="93"/>
        <v/>
      </c>
      <c r="Q790" s="39"/>
    </row>
    <row r="791" spans="1:17" x14ac:dyDescent="0.2">
      <c r="A791" s="27">
        <v>786</v>
      </c>
      <c r="B791" s="28" t="s">
        <v>139</v>
      </c>
      <c r="C791" s="28" t="s">
        <v>8</v>
      </c>
      <c r="D791" s="28" t="s">
        <v>38</v>
      </c>
      <c r="E791" s="28" t="s">
        <v>916</v>
      </c>
      <c r="F791" s="30">
        <v>2294</v>
      </c>
      <c r="G791" s="30">
        <v>128681</v>
      </c>
      <c r="H791" s="31">
        <f t="shared" si="88"/>
        <v>1.7827029631414117E-2</v>
      </c>
      <c r="I791" s="31">
        <f t="shared" si="89"/>
        <v>3.8381428073555146E-4</v>
      </c>
      <c r="J791" s="31">
        <f t="shared" si="90"/>
        <v>1.539577786563647E-4</v>
      </c>
      <c r="K791" s="36" t="str">
        <f>IFERROR(VLOOKUP(Datos!E791,Electos!$A$4:$B$158,2,FALSE),"-.-")</f>
        <v>-.-</v>
      </c>
      <c r="L791" s="34" t="str">
        <f t="shared" si="91"/>
        <v/>
      </c>
      <c r="M791" s="34" t="str">
        <f t="shared" si="92"/>
        <v/>
      </c>
      <c r="N791" s="28"/>
      <c r="O791" s="28"/>
      <c r="P791" s="30" t="str">
        <f t="shared" si="93"/>
        <v/>
      </c>
      <c r="Q791" s="39"/>
    </row>
    <row r="792" spans="1:17" x14ac:dyDescent="0.2">
      <c r="A792" s="27">
        <v>787</v>
      </c>
      <c r="B792" s="28" t="s">
        <v>14</v>
      </c>
      <c r="C792" s="28" t="s">
        <v>1530</v>
      </c>
      <c r="D792" s="28" t="s">
        <v>9</v>
      </c>
      <c r="E792" s="28" t="s">
        <v>917</v>
      </c>
      <c r="F792" s="30">
        <v>2293</v>
      </c>
      <c r="G792" s="30">
        <v>437492</v>
      </c>
      <c r="H792" s="31">
        <f t="shared" si="88"/>
        <v>5.2412386969361725E-3</v>
      </c>
      <c r="I792" s="31">
        <f t="shared" si="89"/>
        <v>3.8364696849460311E-4</v>
      </c>
      <c r="J792" s="31">
        <f t="shared" si="90"/>
        <v>1.5389066541370716E-4</v>
      </c>
      <c r="K792" s="36" t="str">
        <f>IFERROR(VLOOKUP(Datos!E792,Electos!$A$4:$B$158,2,FALSE),"-.-")</f>
        <v>-.-</v>
      </c>
      <c r="L792" s="34" t="str">
        <f t="shared" si="91"/>
        <v/>
      </c>
      <c r="M792" s="34" t="str">
        <f t="shared" si="92"/>
        <v/>
      </c>
      <c r="N792" s="28"/>
      <c r="O792" s="28"/>
      <c r="P792" s="30" t="str">
        <f t="shared" si="93"/>
        <v/>
      </c>
      <c r="Q792" s="39"/>
    </row>
    <row r="793" spans="1:17" x14ac:dyDescent="0.2">
      <c r="A793" s="27">
        <v>788</v>
      </c>
      <c r="B793" s="28" t="s">
        <v>40</v>
      </c>
      <c r="C793" s="28" t="s">
        <v>538</v>
      </c>
      <c r="D793" s="28" t="s">
        <v>9</v>
      </c>
      <c r="E793" s="28" t="s">
        <v>918</v>
      </c>
      <c r="F793" s="30">
        <v>2292</v>
      </c>
      <c r="G793" s="30">
        <v>254011</v>
      </c>
      <c r="H793" s="31">
        <f t="shared" si="88"/>
        <v>9.0232312773856245E-3</v>
      </c>
      <c r="I793" s="31">
        <f t="shared" si="89"/>
        <v>3.8347965625365471E-4</v>
      </c>
      <c r="J793" s="31">
        <f t="shared" si="90"/>
        <v>1.5382355217104964E-4</v>
      </c>
      <c r="K793" s="36" t="str">
        <f>IFERROR(VLOOKUP(Datos!E793,Electos!$A$4:$B$158,2,FALSE),"-.-")</f>
        <v>-.-</v>
      </c>
      <c r="L793" s="34" t="str">
        <f t="shared" si="91"/>
        <v/>
      </c>
      <c r="M793" s="34" t="str">
        <f t="shared" si="92"/>
        <v/>
      </c>
      <c r="N793" s="28"/>
      <c r="O793" s="28"/>
      <c r="P793" s="30" t="str">
        <f t="shared" si="93"/>
        <v/>
      </c>
      <c r="Q793" s="39"/>
    </row>
    <row r="794" spans="1:17" x14ac:dyDescent="0.2">
      <c r="A794" s="27">
        <v>789</v>
      </c>
      <c r="B794" s="28" t="s">
        <v>69</v>
      </c>
      <c r="C794" s="28" t="s">
        <v>12</v>
      </c>
      <c r="D794" s="28" t="s">
        <v>48</v>
      </c>
      <c r="E794" s="28" t="s">
        <v>919</v>
      </c>
      <c r="F794" s="30">
        <v>2288</v>
      </c>
      <c r="G794" s="30">
        <v>360232</v>
      </c>
      <c r="H794" s="31">
        <f t="shared" si="88"/>
        <v>6.3514623909036397E-3</v>
      </c>
      <c r="I794" s="31">
        <f t="shared" si="89"/>
        <v>3.8281040728986126E-4</v>
      </c>
      <c r="J794" s="31">
        <f t="shared" si="90"/>
        <v>1.5355509920041954E-4</v>
      </c>
      <c r="K794" s="36" t="str">
        <f>IFERROR(VLOOKUP(Datos!E794,Electos!$A$4:$B$158,2,FALSE),"-.-")</f>
        <v>-.-</v>
      </c>
      <c r="L794" s="34" t="str">
        <f t="shared" si="91"/>
        <v/>
      </c>
      <c r="M794" s="34" t="str">
        <f t="shared" si="92"/>
        <v/>
      </c>
      <c r="N794" s="28"/>
      <c r="O794" s="28"/>
      <c r="P794" s="30" t="str">
        <f t="shared" si="93"/>
        <v/>
      </c>
      <c r="Q794" s="39"/>
    </row>
    <row r="795" spans="1:17" x14ac:dyDescent="0.2">
      <c r="A795" s="27">
        <v>790</v>
      </c>
      <c r="B795" s="28" t="s">
        <v>98</v>
      </c>
      <c r="C795" s="28" t="s">
        <v>920</v>
      </c>
      <c r="D795" s="28" t="s">
        <v>1538</v>
      </c>
      <c r="E795" s="28" t="s">
        <v>920</v>
      </c>
      <c r="F795" s="30">
        <v>2286</v>
      </c>
      <c r="G795" s="30">
        <v>236498</v>
      </c>
      <c r="H795" s="31">
        <f t="shared" si="88"/>
        <v>9.6660436874730447E-3</v>
      </c>
      <c r="I795" s="31">
        <f t="shared" si="89"/>
        <v>3.8247578280796451E-4</v>
      </c>
      <c r="J795" s="31">
        <f t="shared" si="90"/>
        <v>1.5342087271510448E-4</v>
      </c>
      <c r="K795" s="36" t="str">
        <f>IFERROR(VLOOKUP(Datos!E795,Electos!$A$4:$B$158,2,FALSE),"-.-")</f>
        <v>-.-</v>
      </c>
      <c r="L795" s="34" t="str">
        <f t="shared" si="91"/>
        <v/>
      </c>
      <c r="M795" s="34" t="str">
        <f t="shared" si="92"/>
        <v/>
      </c>
      <c r="N795" s="28"/>
      <c r="O795" s="28"/>
      <c r="P795" s="30" t="str">
        <f t="shared" si="93"/>
        <v/>
      </c>
      <c r="Q795" s="39"/>
    </row>
    <row r="796" spans="1:17" x14ac:dyDescent="0.2">
      <c r="A796" s="27">
        <v>791</v>
      </c>
      <c r="B796" s="28" t="s">
        <v>40</v>
      </c>
      <c r="C796" s="28" t="s">
        <v>126</v>
      </c>
      <c r="D796" s="28" t="s">
        <v>9</v>
      </c>
      <c r="E796" s="28" t="s">
        <v>922</v>
      </c>
      <c r="F796" s="30">
        <v>2284</v>
      </c>
      <c r="G796" s="30">
        <v>254011</v>
      </c>
      <c r="H796" s="31">
        <f t="shared" si="88"/>
        <v>8.9917365783371579E-3</v>
      </c>
      <c r="I796" s="31">
        <f t="shared" si="89"/>
        <v>3.8214115832606782E-4</v>
      </c>
      <c r="J796" s="31">
        <f t="shared" si="90"/>
        <v>1.5328664622978944E-4</v>
      </c>
      <c r="K796" s="36" t="str">
        <f>IFERROR(VLOOKUP(Datos!E797,Electos!$A$4:$B$158,2,FALSE),"-.-")</f>
        <v>-.-</v>
      </c>
      <c r="L796" s="34" t="str">
        <f t="shared" si="91"/>
        <v/>
      </c>
      <c r="M796" s="34" t="str">
        <f t="shared" si="92"/>
        <v/>
      </c>
      <c r="N796" s="28"/>
      <c r="O796" s="28"/>
      <c r="P796" s="30" t="str">
        <f t="shared" si="93"/>
        <v/>
      </c>
      <c r="Q796" s="39"/>
    </row>
    <row r="797" spans="1:17" x14ac:dyDescent="0.2">
      <c r="A797" s="27">
        <v>792</v>
      </c>
      <c r="B797" s="28" t="s">
        <v>16</v>
      </c>
      <c r="C797" s="28" t="s">
        <v>17</v>
      </c>
      <c r="D797" s="28" t="s">
        <v>9</v>
      </c>
      <c r="E797" s="28" t="s">
        <v>921</v>
      </c>
      <c r="F797" s="30">
        <v>2284</v>
      </c>
      <c r="G797" s="30">
        <v>387832</v>
      </c>
      <c r="H797" s="31">
        <f t="shared" si="88"/>
        <v>5.8891478784628398E-3</v>
      </c>
      <c r="I797" s="31">
        <f t="shared" si="89"/>
        <v>3.8214115832606782E-4</v>
      </c>
      <c r="J797" s="31">
        <f t="shared" si="90"/>
        <v>1.5328664622978944E-4</v>
      </c>
      <c r="K797" s="36" t="str">
        <f>IFERROR(VLOOKUP(Datos!E796,Electos!$A$4:$B$158,2,FALSE),"-.-")</f>
        <v>-.-</v>
      </c>
      <c r="L797" s="34" t="str">
        <f t="shared" si="91"/>
        <v/>
      </c>
      <c r="M797" s="34" t="str">
        <f t="shared" si="92"/>
        <v/>
      </c>
      <c r="N797" s="28"/>
      <c r="O797" s="28"/>
      <c r="P797" s="30" t="str">
        <f t="shared" si="93"/>
        <v/>
      </c>
      <c r="Q797" s="39"/>
    </row>
    <row r="798" spans="1:17" x14ac:dyDescent="0.2">
      <c r="A798" s="27">
        <v>793</v>
      </c>
      <c r="B798" s="28" t="s">
        <v>540</v>
      </c>
      <c r="C798" s="28" t="s">
        <v>12</v>
      </c>
      <c r="D798" s="28" t="s">
        <v>64</v>
      </c>
      <c r="E798" s="28" t="s">
        <v>923</v>
      </c>
      <c r="F798" s="30">
        <v>2284</v>
      </c>
      <c r="G798" s="30">
        <v>37272</v>
      </c>
      <c r="H798" s="31">
        <f t="shared" si="88"/>
        <v>6.1279244473062891E-2</v>
      </c>
      <c r="I798" s="31">
        <f t="shared" si="89"/>
        <v>3.8214115832606782E-4</v>
      </c>
      <c r="J798" s="31">
        <f t="shared" si="90"/>
        <v>1.5328664622978944E-4</v>
      </c>
      <c r="K798" s="36" t="str">
        <f>IFERROR(VLOOKUP(Datos!E798,Electos!$A$4:$B$158,2,FALSE),"-.-")</f>
        <v>-.-</v>
      </c>
      <c r="L798" s="34" t="str">
        <f t="shared" si="91"/>
        <v/>
      </c>
      <c r="M798" s="34" t="str">
        <f t="shared" si="92"/>
        <v/>
      </c>
      <c r="N798" s="28"/>
      <c r="O798" s="28"/>
      <c r="P798" s="30" t="str">
        <f t="shared" si="93"/>
        <v/>
      </c>
      <c r="Q798" s="39"/>
    </row>
    <row r="799" spans="1:17" x14ac:dyDescent="0.2">
      <c r="A799" s="27">
        <v>794</v>
      </c>
      <c r="B799" s="28" t="s">
        <v>16</v>
      </c>
      <c r="C799" s="28" t="s">
        <v>12</v>
      </c>
      <c r="D799" s="28" t="s">
        <v>48</v>
      </c>
      <c r="E799" s="28" t="s">
        <v>924</v>
      </c>
      <c r="F799" s="30">
        <v>2281</v>
      </c>
      <c r="G799" s="30">
        <v>387832</v>
      </c>
      <c r="H799" s="31">
        <f t="shared" si="88"/>
        <v>5.8814125703913036E-3</v>
      </c>
      <c r="I799" s="31">
        <f t="shared" si="89"/>
        <v>3.8163922160322272E-4</v>
      </c>
      <c r="J799" s="31">
        <f t="shared" si="90"/>
        <v>1.5308530650181686E-4</v>
      </c>
      <c r="K799" s="36" t="str">
        <f>IFERROR(VLOOKUP(Datos!E799,Electos!$A$4:$B$158,2,FALSE),"-.-")</f>
        <v>-.-</v>
      </c>
      <c r="L799" s="34" t="str">
        <f t="shared" si="91"/>
        <v/>
      </c>
      <c r="M799" s="34" t="str">
        <f t="shared" si="92"/>
        <v/>
      </c>
      <c r="N799" s="28"/>
      <c r="O799" s="28"/>
      <c r="P799" s="30" t="str">
        <f t="shared" si="93"/>
        <v/>
      </c>
      <c r="Q799" s="39"/>
    </row>
    <row r="800" spans="1:17" x14ac:dyDescent="0.2">
      <c r="A800" s="27">
        <v>795</v>
      </c>
      <c r="B800" s="28" t="s">
        <v>166</v>
      </c>
      <c r="C800" s="28" t="s">
        <v>403</v>
      </c>
      <c r="D800" s="28" t="s">
        <v>403</v>
      </c>
      <c r="E800" s="28" t="s">
        <v>925</v>
      </c>
      <c r="F800" s="30">
        <v>2275</v>
      </c>
      <c r="G800" s="30">
        <v>199214</v>
      </c>
      <c r="H800" s="31">
        <f t="shared" si="88"/>
        <v>1.1419880128906603E-2</v>
      </c>
      <c r="I800" s="31">
        <f t="shared" si="89"/>
        <v>3.8063534815753252E-4</v>
      </c>
      <c r="J800" s="31">
        <f t="shared" si="90"/>
        <v>1.526826270458717E-4</v>
      </c>
      <c r="K800" s="36" t="str">
        <f>IFERROR(VLOOKUP(Datos!E800,Electos!$A$4:$B$158,2,FALSE),"-.-")</f>
        <v>-.-</v>
      </c>
      <c r="L800" s="34" t="str">
        <f t="shared" si="91"/>
        <v/>
      </c>
      <c r="M800" s="34" t="str">
        <f t="shared" si="92"/>
        <v/>
      </c>
      <c r="N800" s="28"/>
      <c r="O800" s="28"/>
      <c r="P800" s="30" t="str">
        <f t="shared" si="93"/>
        <v/>
      </c>
      <c r="Q800" s="39"/>
    </row>
    <row r="801" spans="1:17" x14ac:dyDescent="0.2">
      <c r="A801" s="27">
        <v>796</v>
      </c>
      <c r="B801" s="28" t="s">
        <v>540</v>
      </c>
      <c r="C801" s="28" t="s">
        <v>8</v>
      </c>
      <c r="D801" s="28" t="s">
        <v>9</v>
      </c>
      <c r="E801" s="28" t="s">
        <v>926</v>
      </c>
      <c r="F801" s="30">
        <v>2259</v>
      </c>
      <c r="G801" s="30">
        <v>37272</v>
      </c>
      <c r="H801" s="31">
        <f t="shared" si="88"/>
        <v>6.06084996780425E-2</v>
      </c>
      <c r="I801" s="32">
        <f t="shared" si="89"/>
        <v>3.7795835230235863E-4</v>
      </c>
      <c r="J801" s="32">
        <f t="shared" si="90"/>
        <v>1.5160881516335128E-4</v>
      </c>
      <c r="K801" s="33" t="str">
        <f>IFERROR(VLOOKUP(Datos!E801,Electos!$A$4:$B$158,2,FALSE),"-.-")</f>
        <v>Electo CC</v>
      </c>
      <c r="L801" s="34">
        <f t="shared" si="91"/>
        <v>3.7795835230235863E-4</v>
      </c>
      <c r="M801" s="34">
        <f t="shared" si="92"/>
        <v>1.5160881516335128E-4</v>
      </c>
      <c r="N801" s="28"/>
      <c r="O801" s="28"/>
      <c r="P801" s="30">
        <f t="shared" si="93"/>
        <v>2259</v>
      </c>
      <c r="Q801" s="39"/>
    </row>
    <row r="802" spans="1:17" x14ac:dyDescent="0.2">
      <c r="A802" s="27">
        <v>797</v>
      </c>
      <c r="B802" s="28" t="s">
        <v>14</v>
      </c>
      <c r="C802" s="28" t="s">
        <v>243</v>
      </c>
      <c r="D802" s="28" t="s">
        <v>243</v>
      </c>
      <c r="E802" s="28" t="s">
        <v>927</v>
      </c>
      <c r="F802" s="30">
        <v>2254</v>
      </c>
      <c r="G802" s="30">
        <v>437492</v>
      </c>
      <c r="H802" s="31">
        <f t="shared" si="88"/>
        <v>5.1520942097226918E-3</v>
      </c>
      <c r="I802" s="31">
        <f t="shared" si="89"/>
        <v>3.7712179109761684E-4</v>
      </c>
      <c r="J802" s="31">
        <f t="shared" si="90"/>
        <v>1.5127324895006366E-4</v>
      </c>
      <c r="K802" s="36" t="str">
        <f>IFERROR(VLOOKUP(Datos!E802,Electos!$A$4:$B$158,2,FALSE),"-.-")</f>
        <v>-.-</v>
      </c>
      <c r="L802" s="34" t="str">
        <f t="shared" si="91"/>
        <v/>
      </c>
      <c r="M802" s="34" t="str">
        <f t="shared" si="92"/>
        <v/>
      </c>
      <c r="N802" s="28"/>
      <c r="O802" s="28"/>
      <c r="P802" s="30" t="str">
        <f t="shared" si="93"/>
        <v/>
      </c>
      <c r="Q802" s="39"/>
    </row>
    <row r="803" spans="1:17" x14ac:dyDescent="0.2">
      <c r="A803" s="27">
        <v>798</v>
      </c>
      <c r="B803" s="28" t="s">
        <v>44</v>
      </c>
      <c r="C803" s="28" t="s">
        <v>360</v>
      </c>
      <c r="D803" s="28" t="s">
        <v>9</v>
      </c>
      <c r="E803" s="28" t="s">
        <v>928</v>
      </c>
      <c r="F803" s="30">
        <v>2251</v>
      </c>
      <c r="G803" s="30">
        <v>248286</v>
      </c>
      <c r="H803" s="31">
        <f t="shared" si="88"/>
        <v>9.0661575763434105E-3</v>
      </c>
      <c r="I803" s="31">
        <f t="shared" si="89"/>
        <v>3.7661985437477174E-4</v>
      </c>
      <c r="J803" s="31">
        <f t="shared" si="90"/>
        <v>1.5107190922209108E-4</v>
      </c>
      <c r="K803" s="36" t="str">
        <f>IFERROR(VLOOKUP(Datos!E803,Electos!$A$4:$B$158,2,FALSE),"-.-")</f>
        <v>-.-</v>
      </c>
      <c r="L803" s="34" t="str">
        <f t="shared" si="91"/>
        <v/>
      </c>
      <c r="M803" s="34" t="str">
        <f t="shared" si="92"/>
        <v/>
      </c>
      <c r="N803" s="28"/>
      <c r="O803" s="28"/>
      <c r="P803" s="30" t="str">
        <f t="shared" si="93"/>
        <v/>
      </c>
      <c r="Q803" s="39"/>
    </row>
    <row r="804" spans="1:17" x14ac:dyDescent="0.2">
      <c r="A804" s="27">
        <v>799</v>
      </c>
      <c r="B804" s="28" t="s">
        <v>44</v>
      </c>
      <c r="C804" s="28" t="s">
        <v>360</v>
      </c>
      <c r="D804" s="28" t="s">
        <v>9</v>
      </c>
      <c r="E804" s="28" t="s">
        <v>929</v>
      </c>
      <c r="F804" s="30">
        <v>2245</v>
      </c>
      <c r="G804" s="30">
        <v>248286</v>
      </c>
      <c r="H804" s="31">
        <f t="shared" si="88"/>
        <v>9.0419918964420067E-3</v>
      </c>
      <c r="I804" s="31">
        <f t="shared" si="89"/>
        <v>3.7561598092908155E-4</v>
      </c>
      <c r="J804" s="31">
        <f t="shared" si="90"/>
        <v>1.5066922976614592E-4</v>
      </c>
      <c r="K804" s="36" t="str">
        <f>IFERROR(VLOOKUP(Datos!E804,Electos!$A$4:$B$158,2,FALSE),"-.-")</f>
        <v>-.-</v>
      </c>
      <c r="L804" s="34" t="str">
        <f t="shared" si="91"/>
        <v/>
      </c>
      <c r="M804" s="34" t="str">
        <f t="shared" si="92"/>
        <v/>
      </c>
      <c r="N804" s="28"/>
      <c r="O804" s="28"/>
      <c r="P804" s="30" t="str">
        <f t="shared" si="93"/>
        <v/>
      </c>
      <c r="Q804" s="39"/>
    </row>
    <row r="805" spans="1:17" x14ac:dyDescent="0.2">
      <c r="A805" s="27">
        <v>800</v>
      </c>
      <c r="B805" s="28" t="s">
        <v>16</v>
      </c>
      <c r="C805" s="28" t="s">
        <v>31</v>
      </c>
      <c r="D805" s="28" t="s">
        <v>930</v>
      </c>
      <c r="E805" s="28" t="s">
        <v>931</v>
      </c>
      <c r="F805" s="30">
        <v>2242</v>
      </c>
      <c r="G805" s="30">
        <v>387832</v>
      </c>
      <c r="H805" s="31">
        <f t="shared" si="88"/>
        <v>5.7808535654613339E-3</v>
      </c>
      <c r="I805" s="31">
        <f t="shared" si="89"/>
        <v>3.7511404420623645E-4</v>
      </c>
      <c r="J805" s="31">
        <f t="shared" si="90"/>
        <v>1.5046789003817334E-4</v>
      </c>
      <c r="K805" s="36" t="str">
        <f>IFERROR(VLOOKUP(Datos!E805,Electos!$A$4:$B$158,2,FALSE),"-.-")</f>
        <v>-.-</v>
      </c>
      <c r="L805" s="34" t="str">
        <f t="shared" si="91"/>
        <v/>
      </c>
      <c r="M805" s="34" t="str">
        <f t="shared" si="92"/>
        <v/>
      </c>
      <c r="N805" s="28"/>
      <c r="O805" s="28"/>
      <c r="P805" s="30" t="str">
        <f t="shared" si="93"/>
        <v/>
      </c>
      <c r="Q805" s="39"/>
    </row>
    <row r="806" spans="1:17" x14ac:dyDescent="0.2">
      <c r="A806" s="27">
        <v>801</v>
      </c>
      <c r="B806" s="28" t="s">
        <v>47</v>
      </c>
      <c r="C806" s="28" t="s">
        <v>313</v>
      </c>
      <c r="D806" s="28" t="s">
        <v>737</v>
      </c>
      <c r="E806" s="28" t="s">
        <v>932</v>
      </c>
      <c r="F806" s="30">
        <v>2239</v>
      </c>
      <c r="G806" s="30">
        <v>182071</v>
      </c>
      <c r="H806" s="31">
        <f t="shared" si="88"/>
        <v>1.2297400464653899E-2</v>
      </c>
      <c r="I806" s="31">
        <f t="shared" si="89"/>
        <v>3.7461210748339135E-4</v>
      </c>
      <c r="J806" s="31">
        <f t="shared" si="90"/>
        <v>1.5026655031020076E-4</v>
      </c>
      <c r="K806" s="36" t="str">
        <f>IFERROR(VLOOKUP(Datos!E806,Electos!$A$4:$B$158,2,FALSE),"-.-")</f>
        <v>-.-</v>
      </c>
      <c r="L806" s="34" t="str">
        <f t="shared" si="91"/>
        <v/>
      </c>
      <c r="M806" s="34" t="str">
        <f t="shared" si="92"/>
        <v/>
      </c>
      <c r="N806" s="28"/>
      <c r="O806" s="28"/>
      <c r="P806" s="30" t="str">
        <f t="shared" si="93"/>
        <v/>
      </c>
      <c r="Q806" s="39"/>
    </row>
    <row r="807" spans="1:17" x14ac:dyDescent="0.2">
      <c r="A807" s="27">
        <v>802</v>
      </c>
      <c r="B807" s="28" t="s">
        <v>354</v>
      </c>
      <c r="C807" s="28" t="s">
        <v>31</v>
      </c>
      <c r="D807" s="28" t="s">
        <v>156</v>
      </c>
      <c r="E807" s="28" t="s">
        <v>933</v>
      </c>
      <c r="F807" s="30">
        <v>2231</v>
      </c>
      <c r="G807" s="30">
        <v>59223</v>
      </c>
      <c r="H807" s="31">
        <f t="shared" si="88"/>
        <v>3.767117505023386E-2</v>
      </c>
      <c r="I807" s="31">
        <f t="shared" si="89"/>
        <v>3.7327360955580441E-4</v>
      </c>
      <c r="J807" s="31">
        <f t="shared" si="90"/>
        <v>1.4972964436894056E-4</v>
      </c>
      <c r="K807" s="36" t="str">
        <f>IFERROR(VLOOKUP(Datos!E807,Electos!$A$4:$B$158,2,FALSE),"-.-")</f>
        <v>-.-</v>
      </c>
      <c r="L807" s="34" t="str">
        <f t="shared" si="91"/>
        <v/>
      </c>
      <c r="M807" s="34" t="str">
        <f t="shared" si="92"/>
        <v/>
      </c>
      <c r="N807" s="28"/>
      <c r="O807" s="28"/>
      <c r="P807" s="30" t="str">
        <f t="shared" si="93"/>
        <v/>
      </c>
      <c r="Q807" s="39"/>
    </row>
    <row r="808" spans="1:17" x14ac:dyDescent="0.2">
      <c r="A808" s="27">
        <v>803</v>
      </c>
      <c r="B808" s="28" t="s">
        <v>40</v>
      </c>
      <c r="C808" s="28" t="s">
        <v>8</v>
      </c>
      <c r="D808" s="28" t="s">
        <v>9</v>
      </c>
      <c r="E808" s="28" t="s">
        <v>934</v>
      </c>
      <c r="F808" s="30">
        <v>2212</v>
      </c>
      <c r="G808" s="30">
        <v>254011</v>
      </c>
      <c r="H808" s="31">
        <f t="shared" si="88"/>
        <v>8.7082842869009615E-3</v>
      </c>
      <c r="I808" s="31">
        <f t="shared" si="89"/>
        <v>3.7009467697778547E-4</v>
      </c>
      <c r="J808" s="31">
        <f t="shared" si="90"/>
        <v>1.4845449275844756E-4</v>
      </c>
      <c r="K808" s="36" t="str">
        <f>IFERROR(VLOOKUP(Datos!E808,Electos!$A$4:$B$158,2,FALSE),"-.-")</f>
        <v>-.-</v>
      </c>
      <c r="L808" s="34" t="str">
        <f t="shared" si="91"/>
        <v/>
      </c>
      <c r="M808" s="34" t="str">
        <f t="shared" si="92"/>
        <v/>
      </c>
      <c r="N808" s="28"/>
      <c r="O808" s="28"/>
      <c r="P808" s="30" t="str">
        <f t="shared" si="93"/>
        <v/>
      </c>
      <c r="Q808" s="39"/>
    </row>
    <row r="809" spans="1:17" x14ac:dyDescent="0.2">
      <c r="A809" s="27">
        <v>804</v>
      </c>
      <c r="B809" s="28" t="s">
        <v>19</v>
      </c>
      <c r="C809" s="28" t="s">
        <v>8</v>
      </c>
      <c r="D809" s="28" t="s">
        <v>9</v>
      </c>
      <c r="E809" s="28" t="s">
        <v>935</v>
      </c>
      <c r="F809" s="30">
        <v>2211</v>
      </c>
      <c r="G809" s="30">
        <v>351328</v>
      </c>
      <c r="H809" s="31">
        <f t="shared" si="88"/>
        <v>6.2932644138810456E-3</v>
      </c>
      <c r="I809" s="31">
        <f t="shared" si="89"/>
        <v>3.6992736473683707E-4</v>
      </c>
      <c r="J809" s="31">
        <f t="shared" si="90"/>
        <v>1.4838737951579004E-4</v>
      </c>
      <c r="K809" s="36" t="str">
        <f>IFERROR(VLOOKUP(Datos!E809,Electos!$A$4:$B$158,2,FALSE),"-.-")</f>
        <v>-.-</v>
      </c>
      <c r="L809" s="34" t="str">
        <f t="shared" si="91"/>
        <v/>
      </c>
      <c r="M809" s="34" t="str">
        <f t="shared" si="92"/>
        <v/>
      </c>
      <c r="N809" s="28"/>
      <c r="O809" s="28"/>
      <c r="P809" s="30" t="str">
        <f t="shared" si="93"/>
        <v/>
      </c>
      <c r="Q809" s="39"/>
    </row>
    <row r="810" spans="1:17" x14ac:dyDescent="0.2">
      <c r="A810" s="27">
        <v>805</v>
      </c>
      <c r="B810" s="28" t="s">
        <v>60</v>
      </c>
      <c r="C810" s="28" t="s">
        <v>367</v>
      </c>
      <c r="D810" s="28" t="s">
        <v>9</v>
      </c>
      <c r="E810" s="28" t="s">
        <v>936</v>
      </c>
      <c r="F810" s="30">
        <v>2211</v>
      </c>
      <c r="G810" s="30">
        <v>166839</v>
      </c>
      <c r="H810" s="31">
        <f t="shared" si="88"/>
        <v>1.3252297124772985E-2</v>
      </c>
      <c r="I810" s="31">
        <f t="shared" si="89"/>
        <v>3.6992736473683707E-4</v>
      </c>
      <c r="J810" s="31">
        <f t="shared" si="90"/>
        <v>1.4838737951579004E-4</v>
      </c>
      <c r="K810" s="36" t="str">
        <f>IFERROR(VLOOKUP(Datos!E810,Electos!$A$4:$B$158,2,FALSE),"-.-")</f>
        <v>-.-</v>
      </c>
      <c r="L810" s="34" t="str">
        <f t="shared" si="91"/>
        <v/>
      </c>
      <c r="M810" s="34" t="str">
        <f t="shared" si="92"/>
        <v/>
      </c>
      <c r="N810" s="28"/>
      <c r="O810" s="28"/>
      <c r="P810" s="30" t="str">
        <f t="shared" si="93"/>
        <v/>
      </c>
      <c r="Q810" s="39"/>
    </row>
    <row r="811" spans="1:17" x14ac:dyDescent="0.2">
      <c r="A811" s="27">
        <v>806</v>
      </c>
      <c r="B811" s="28" t="s">
        <v>69</v>
      </c>
      <c r="C811" s="28" t="s">
        <v>544</v>
      </c>
      <c r="D811" s="28" t="s">
        <v>9</v>
      </c>
      <c r="E811" s="28" t="s">
        <v>937</v>
      </c>
      <c r="F811" s="30">
        <v>2208</v>
      </c>
      <c r="G811" s="30">
        <v>360232</v>
      </c>
      <c r="H811" s="31">
        <f t="shared" si="88"/>
        <v>6.1293832863265896E-3</v>
      </c>
      <c r="I811" s="31">
        <f t="shared" si="89"/>
        <v>3.6942542801399197E-4</v>
      </c>
      <c r="J811" s="31">
        <f t="shared" si="90"/>
        <v>1.4818603978781746E-4</v>
      </c>
      <c r="K811" s="36" t="str">
        <f>IFERROR(VLOOKUP(Datos!E811,Electos!$A$4:$B$158,2,FALSE),"-.-")</f>
        <v>-.-</v>
      </c>
      <c r="L811" s="34" t="str">
        <f t="shared" si="91"/>
        <v/>
      </c>
      <c r="M811" s="34" t="str">
        <f t="shared" si="92"/>
        <v/>
      </c>
      <c r="N811" s="28"/>
      <c r="O811" s="28"/>
      <c r="P811" s="30" t="str">
        <f t="shared" si="93"/>
        <v/>
      </c>
      <c r="Q811" s="39"/>
    </row>
    <row r="812" spans="1:17" x14ac:dyDescent="0.2">
      <c r="A812" s="27">
        <v>807</v>
      </c>
      <c r="B812" s="28" t="s">
        <v>77</v>
      </c>
      <c r="C812" s="28" t="s">
        <v>243</v>
      </c>
      <c r="D812" s="28" t="s">
        <v>243</v>
      </c>
      <c r="E812" s="28" t="s">
        <v>938</v>
      </c>
      <c r="F812" s="30">
        <v>2207</v>
      </c>
      <c r="G812" s="30">
        <v>330364</v>
      </c>
      <c r="H812" s="31">
        <f t="shared" si="88"/>
        <v>6.6805099829279216E-3</v>
      </c>
      <c r="I812" s="31">
        <f t="shared" si="89"/>
        <v>3.6925811577304363E-4</v>
      </c>
      <c r="J812" s="31">
        <f t="shared" si="90"/>
        <v>1.4811892654515994E-4</v>
      </c>
      <c r="K812" s="36" t="str">
        <f>IFERROR(VLOOKUP(Datos!E812,Electos!$A$4:$B$158,2,FALSE),"-.-")</f>
        <v>-.-</v>
      </c>
      <c r="L812" s="34" t="str">
        <f t="shared" si="91"/>
        <v/>
      </c>
      <c r="M812" s="34" t="str">
        <f t="shared" si="92"/>
        <v/>
      </c>
      <c r="N812" s="28"/>
      <c r="O812" s="28"/>
      <c r="P812" s="30" t="str">
        <f t="shared" si="93"/>
        <v/>
      </c>
      <c r="Q812" s="39"/>
    </row>
    <row r="813" spans="1:17" x14ac:dyDescent="0.2">
      <c r="A813" s="27">
        <v>808</v>
      </c>
      <c r="B813" s="28" t="s">
        <v>47</v>
      </c>
      <c r="C813" s="28" t="s">
        <v>311</v>
      </c>
      <c r="D813" s="28" t="s">
        <v>9</v>
      </c>
      <c r="E813" s="28" t="s">
        <v>939</v>
      </c>
      <c r="F813" s="30">
        <v>2194</v>
      </c>
      <c r="G813" s="30">
        <v>182071</v>
      </c>
      <c r="H813" s="31">
        <f t="shared" si="88"/>
        <v>1.2050244135529546E-2</v>
      </c>
      <c r="I813" s="31">
        <f t="shared" si="89"/>
        <v>3.6708305664071489E-4</v>
      </c>
      <c r="J813" s="31">
        <f t="shared" si="90"/>
        <v>1.472464543906121E-4</v>
      </c>
      <c r="K813" s="36" t="str">
        <f>IFERROR(VLOOKUP(Datos!E813,Electos!$A$4:$B$158,2,FALSE),"-.-")</f>
        <v>-.-</v>
      </c>
      <c r="L813" s="34" t="str">
        <f t="shared" si="91"/>
        <v/>
      </c>
      <c r="M813" s="34" t="str">
        <f t="shared" si="92"/>
        <v/>
      </c>
      <c r="N813" s="28"/>
      <c r="O813" s="28"/>
      <c r="P813" s="30" t="str">
        <f t="shared" si="93"/>
        <v/>
      </c>
      <c r="Q813" s="39"/>
    </row>
    <row r="814" spans="1:17" x14ac:dyDescent="0.2">
      <c r="A814" s="27">
        <v>809</v>
      </c>
      <c r="B814" s="28" t="s">
        <v>354</v>
      </c>
      <c r="C814" s="28" t="s">
        <v>548</v>
      </c>
      <c r="D814" s="28" t="s">
        <v>9</v>
      </c>
      <c r="E814" s="28" t="s">
        <v>940</v>
      </c>
      <c r="F814" s="30">
        <v>2185</v>
      </c>
      <c r="G814" s="30">
        <v>59223</v>
      </c>
      <c r="H814" s="31">
        <f t="shared" si="88"/>
        <v>3.6894449791466152E-2</v>
      </c>
      <c r="I814" s="31">
        <f t="shared" si="89"/>
        <v>3.6557724647217959E-4</v>
      </c>
      <c r="J814" s="31">
        <f t="shared" si="90"/>
        <v>1.4664243520669436E-4</v>
      </c>
      <c r="K814" s="36" t="str">
        <f>IFERROR(VLOOKUP(Datos!E814,Electos!$A$4:$B$158,2,FALSE),"-.-")</f>
        <v>-.-</v>
      </c>
      <c r="L814" s="34" t="str">
        <f t="shared" si="91"/>
        <v/>
      </c>
      <c r="M814" s="34" t="str">
        <f t="shared" si="92"/>
        <v/>
      </c>
      <c r="N814" s="28"/>
      <c r="O814" s="28"/>
      <c r="P814" s="30" t="str">
        <f t="shared" si="93"/>
        <v/>
      </c>
      <c r="Q814" s="39"/>
    </row>
    <row r="815" spans="1:17" x14ac:dyDescent="0.2">
      <c r="A815" s="27">
        <v>810</v>
      </c>
      <c r="B815" s="28" t="s">
        <v>324</v>
      </c>
      <c r="C815" s="28" t="s">
        <v>31</v>
      </c>
      <c r="D815" s="28" t="s">
        <v>117</v>
      </c>
      <c r="E815" s="28" t="s">
        <v>941</v>
      </c>
      <c r="F815" s="30">
        <v>2181</v>
      </c>
      <c r="G815" s="30">
        <v>84852</v>
      </c>
      <c r="H815" s="31">
        <f t="shared" si="88"/>
        <v>2.5703577994625935E-2</v>
      </c>
      <c r="I815" s="31">
        <f t="shared" si="89"/>
        <v>3.6490799750838609E-4</v>
      </c>
      <c r="J815" s="31">
        <f t="shared" si="90"/>
        <v>1.4637398223606426E-4</v>
      </c>
      <c r="K815" s="36" t="str">
        <f>IFERROR(VLOOKUP(Datos!E815,Electos!$A$4:$B$158,2,FALSE),"-.-")</f>
        <v>-.-</v>
      </c>
      <c r="L815" s="34" t="str">
        <f t="shared" si="91"/>
        <v/>
      </c>
      <c r="M815" s="34" t="str">
        <f t="shared" si="92"/>
        <v/>
      </c>
      <c r="N815" s="28"/>
      <c r="O815" s="28"/>
      <c r="P815" s="30" t="str">
        <f t="shared" si="93"/>
        <v/>
      </c>
      <c r="Q815" s="39"/>
    </row>
    <row r="816" spans="1:17" x14ac:dyDescent="0.2">
      <c r="A816" s="27">
        <v>811</v>
      </c>
      <c r="B816" s="28" t="s">
        <v>639</v>
      </c>
      <c r="C816" s="28" t="s">
        <v>942</v>
      </c>
      <c r="D816" s="28" t="s">
        <v>1538</v>
      </c>
      <c r="E816" s="28" t="s">
        <v>942</v>
      </c>
      <c r="F816" s="30">
        <v>2176</v>
      </c>
      <c r="G816" s="30">
        <v>11504</v>
      </c>
      <c r="H816" s="31">
        <f t="shared" si="88"/>
        <v>0.18915159944367177</v>
      </c>
      <c r="I816" s="31">
        <f t="shared" si="89"/>
        <v>3.640714363036443E-4</v>
      </c>
      <c r="J816" s="31">
        <f t="shared" si="90"/>
        <v>1.4603841602277661E-4</v>
      </c>
      <c r="K816" s="36" t="str">
        <f>IFERROR(VLOOKUP(Datos!E816,Electos!$A$4:$B$158,2,FALSE),"-.-")</f>
        <v>-.-</v>
      </c>
      <c r="L816" s="34" t="str">
        <f t="shared" si="91"/>
        <v/>
      </c>
      <c r="M816" s="34" t="str">
        <f t="shared" si="92"/>
        <v/>
      </c>
      <c r="N816" s="28"/>
      <c r="O816" s="28"/>
      <c r="P816" s="30" t="str">
        <f t="shared" si="93"/>
        <v/>
      </c>
      <c r="Q816" s="39"/>
    </row>
    <row r="817" spans="1:17" x14ac:dyDescent="0.2">
      <c r="A817" s="27">
        <v>812</v>
      </c>
      <c r="B817" s="28" t="s">
        <v>60</v>
      </c>
      <c r="C817" s="28" t="s">
        <v>12</v>
      </c>
      <c r="D817" s="28" t="s">
        <v>9</v>
      </c>
      <c r="E817" s="28" t="s">
        <v>943</v>
      </c>
      <c r="F817" s="30">
        <v>2170</v>
      </c>
      <c r="G817" s="30">
        <v>166839</v>
      </c>
      <c r="H817" s="31">
        <f t="shared" si="88"/>
        <v>1.3006551226032283E-2</v>
      </c>
      <c r="I817" s="31">
        <f t="shared" si="89"/>
        <v>3.630675628579541E-4</v>
      </c>
      <c r="J817" s="31">
        <f t="shared" si="90"/>
        <v>1.4563573656683148E-4</v>
      </c>
      <c r="K817" s="36" t="str">
        <f>IFERROR(VLOOKUP(Datos!E817,Electos!$A$4:$B$158,2,FALSE),"-.-")</f>
        <v>-.-</v>
      </c>
      <c r="L817" s="34" t="str">
        <f t="shared" si="91"/>
        <v/>
      </c>
      <c r="M817" s="34" t="str">
        <f t="shared" si="92"/>
        <v/>
      </c>
      <c r="N817" s="28"/>
      <c r="O817" s="28"/>
      <c r="P817" s="30" t="str">
        <f t="shared" si="93"/>
        <v/>
      </c>
      <c r="Q817" s="39"/>
    </row>
    <row r="818" spans="1:17" x14ac:dyDescent="0.2">
      <c r="A818" s="27">
        <v>813</v>
      </c>
      <c r="B818" s="28" t="s">
        <v>166</v>
      </c>
      <c r="C818" s="28" t="s">
        <v>243</v>
      </c>
      <c r="D818" s="28" t="s">
        <v>243</v>
      </c>
      <c r="E818" s="28" t="s">
        <v>944</v>
      </c>
      <c r="F818" s="30">
        <v>2164</v>
      </c>
      <c r="G818" s="30">
        <v>199214</v>
      </c>
      <c r="H818" s="31">
        <f t="shared" si="88"/>
        <v>1.0862690373166544E-2</v>
      </c>
      <c r="I818" s="31">
        <f t="shared" si="89"/>
        <v>3.6206368941226391E-4</v>
      </c>
      <c r="J818" s="31">
        <f t="shared" si="90"/>
        <v>1.4523305711088632E-4</v>
      </c>
      <c r="K818" s="36" t="str">
        <f>IFERROR(VLOOKUP(Datos!E818,Electos!$A$4:$B$158,2,FALSE),"-.-")</f>
        <v>-.-</v>
      </c>
      <c r="L818" s="34" t="str">
        <f t="shared" si="91"/>
        <v/>
      </c>
      <c r="M818" s="34" t="str">
        <f t="shared" si="92"/>
        <v/>
      </c>
      <c r="N818" s="28"/>
      <c r="O818" s="28"/>
      <c r="P818" s="30" t="str">
        <f t="shared" si="93"/>
        <v/>
      </c>
      <c r="Q818" s="39"/>
    </row>
    <row r="819" spans="1:17" x14ac:dyDescent="0.2">
      <c r="A819" s="27">
        <v>814</v>
      </c>
      <c r="B819" s="28" t="s">
        <v>7</v>
      </c>
      <c r="C819" s="28" t="s">
        <v>403</v>
      </c>
      <c r="D819" s="28" t="s">
        <v>403</v>
      </c>
      <c r="E819" s="28" t="s">
        <v>945</v>
      </c>
      <c r="F819" s="30">
        <v>2157</v>
      </c>
      <c r="G819" s="30">
        <v>474183</v>
      </c>
      <c r="H819" s="31">
        <f t="shared" si="88"/>
        <v>4.5488766995020911E-3</v>
      </c>
      <c r="I819" s="31">
        <f t="shared" si="89"/>
        <v>3.6089250372562531E-4</v>
      </c>
      <c r="J819" s="31">
        <f t="shared" si="90"/>
        <v>1.4476326441228364E-4</v>
      </c>
      <c r="K819" s="36" t="str">
        <f>IFERROR(VLOOKUP(Datos!E819,Electos!$A$4:$B$158,2,FALSE),"-.-")</f>
        <v>-.-</v>
      </c>
      <c r="L819" s="34" t="str">
        <f t="shared" si="91"/>
        <v/>
      </c>
      <c r="M819" s="34" t="str">
        <f t="shared" si="92"/>
        <v/>
      </c>
      <c r="N819" s="28"/>
      <c r="O819" s="28"/>
      <c r="P819" s="30" t="str">
        <f t="shared" si="93"/>
        <v/>
      </c>
      <c r="Q819" s="39"/>
    </row>
    <row r="820" spans="1:17" x14ac:dyDescent="0.2">
      <c r="A820" s="27">
        <v>815</v>
      </c>
      <c r="B820" s="28" t="s">
        <v>100</v>
      </c>
      <c r="C820" s="28" t="s">
        <v>8</v>
      </c>
      <c r="D820" s="28" t="s">
        <v>9</v>
      </c>
      <c r="E820" s="28" t="s">
        <v>946</v>
      </c>
      <c r="F820" s="30">
        <v>2156</v>
      </c>
      <c r="G820" s="30">
        <v>185797</v>
      </c>
      <c r="H820" s="31">
        <f t="shared" si="88"/>
        <v>1.1604062498318057E-2</v>
      </c>
      <c r="I820" s="31">
        <f t="shared" si="89"/>
        <v>3.6072519148467696E-4</v>
      </c>
      <c r="J820" s="31">
        <f t="shared" si="90"/>
        <v>1.4469615116962609E-4</v>
      </c>
      <c r="K820" s="36" t="str">
        <f>IFERROR(VLOOKUP(Datos!E820,Electos!$A$4:$B$158,2,FALSE),"-.-")</f>
        <v>-.-</v>
      </c>
      <c r="L820" s="34" t="str">
        <f t="shared" si="91"/>
        <v/>
      </c>
      <c r="M820" s="34" t="str">
        <f t="shared" si="92"/>
        <v/>
      </c>
      <c r="N820" s="28"/>
      <c r="O820" s="28"/>
      <c r="P820" s="30" t="str">
        <f t="shared" si="93"/>
        <v/>
      </c>
      <c r="Q820" s="39"/>
    </row>
    <row r="821" spans="1:17" x14ac:dyDescent="0.2">
      <c r="A821" s="27">
        <v>816</v>
      </c>
      <c r="B821" s="28" t="s">
        <v>139</v>
      </c>
      <c r="C821" s="28" t="s">
        <v>388</v>
      </c>
      <c r="D821" s="28" t="s">
        <v>9</v>
      </c>
      <c r="E821" s="28" t="s">
        <v>947</v>
      </c>
      <c r="F821" s="30">
        <v>2152</v>
      </c>
      <c r="G821" s="30">
        <v>128681</v>
      </c>
      <c r="H821" s="31">
        <f t="shared" si="88"/>
        <v>1.6723525617612547E-2</v>
      </c>
      <c r="I821" s="31">
        <f t="shared" si="89"/>
        <v>3.6005594252088352E-4</v>
      </c>
      <c r="J821" s="31">
        <f t="shared" si="90"/>
        <v>1.4442769819899599E-4</v>
      </c>
      <c r="K821" s="36" t="str">
        <f>IFERROR(VLOOKUP(Datos!E821,Electos!$A$4:$B$158,2,FALSE),"-.-")</f>
        <v>-.-</v>
      </c>
      <c r="L821" s="34" t="str">
        <f t="shared" si="91"/>
        <v/>
      </c>
      <c r="M821" s="34" t="str">
        <f t="shared" si="92"/>
        <v/>
      </c>
      <c r="N821" s="28"/>
      <c r="O821" s="28"/>
      <c r="P821" s="30" t="str">
        <f t="shared" si="93"/>
        <v/>
      </c>
      <c r="Q821" s="39"/>
    </row>
    <row r="822" spans="1:17" x14ac:dyDescent="0.2">
      <c r="A822" s="27">
        <v>817</v>
      </c>
      <c r="B822" s="28" t="s">
        <v>86</v>
      </c>
      <c r="C822" s="28" t="s">
        <v>243</v>
      </c>
      <c r="D822" s="28" t="s">
        <v>243</v>
      </c>
      <c r="E822" s="28" t="s">
        <v>948</v>
      </c>
      <c r="F822" s="30">
        <v>2146</v>
      </c>
      <c r="G822" s="30">
        <v>199058</v>
      </c>
      <c r="H822" s="31">
        <f t="shared" si="88"/>
        <v>1.0780777461845291E-2</v>
      </c>
      <c r="I822" s="31">
        <f t="shared" si="89"/>
        <v>3.5905206907519332E-4</v>
      </c>
      <c r="J822" s="31">
        <f t="shared" si="90"/>
        <v>1.4402501874305083E-4</v>
      </c>
      <c r="K822" s="36" t="str">
        <f>IFERROR(VLOOKUP(Datos!E822,Electos!$A$4:$B$158,2,FALSE),"-.-")</f>
        <v>-.-</v>
      </c>
      <c r="L822" s="34" t="str">
        <f t="shared" si="91"/>
        <v/>
      </c>
      <c r="M822" s="34" t="str">
        <f t="shared" si="92"/>
        <v/>
      </c>
      <c r="N822" s="28"/>
      <c r="O822" s="28"/>
      <c r="P822" s="30" t="str">
        <f t="shared" si="93"/>
        <v/>
      </c>
      <c r="Q822" s="39"/>
    </row>
    <row r="823" spans="1:17" x14ac:dyDescent="0.2">
      <c r="A823" s="27">
        <v>818</v>
      </c>
      <c r="B823" s="28" t="s">
        <v>16</v>
      </c>
      <c r="C823" s="28" t="s">
        <v>243</v>
      </c>
      <c r="D823" s="28" t="s">
        <v>243</v>
      </c>
      <c r="E823" s="28" t="s">
        <v>949</v>
      </c>
      <c r="F823" s="30">
        <v>2143</v>
      </c>
      <c r="G823" s="30">
        <v>387832</v>
      </c>
      <c r="H823" s="31">
        <f t="shared" si="88"/>
        <v>5.5255883991006411E-3</v>
      </c>
      <c r="I823" s="31">
        <f t="shared" si="89"/>
        <v>3.5855013235234823E-4</v>
      </c>
      <c r="J823" s="31">
        <f t="shared" si="90"/>
        <v>1.4382367901507828E-4</v>
      </c>
      <c r="K823" s="36" t="str">
        <f>IFERROR(VLOOKUP(Datos!E823,Electos!$A$4:$B$158,2,FALSE),"-.-")</f>
        <v>-.-</v>
      </c>
      <c r="L823" s="34" t="str">
        <f t="shared" si="91"/>
        <v/>
      </c>
      <c r="M823" s="34" t="str">
        <f t="shared" si="92"/>
        <v/>
      </c>
      <c r="N823" s="28"/>
      <c r="O823" s="28"/>
      <c r="P823" s="30" t="str">
        <f t="shared" si="93"/>
        <v/>
      </c>
      <c r="Q823" s="39"/>
    </row>
    <row r="824" spans="1:17" x14ac:dyDescent="0.2">
      <c r="A824" s="27">
        <v>819</v>
      </c>
      <c r="B824" s="28" t="s">
        <v>47</v>
      </c>
      <c r="C824" s="28" t="s">
        <v>93</v>
      </c>
      <c r="D824" s="28" t="s">
        <v>9</v>
      </c>
      <c r="E824" s="28" t="s">
        <v>950</v>
      </c>
      <c r="F824" s="30">
        <v>2142</v>
      </c>
      <c r="G824" s="30">
        <v>182071</v>
      </c>
      <c r="H824" s="31">
        <f t="shared" si="88"/>
        <v>1.1764641266319183E-2</v>
      </c>
      <c r="I824" s="31">
        <f t="shared" si="89"/>
        <v>3.5838282011139982E-4</v>
      </c>
      <c r="J824" s="31">
        <f t="shared" si="90"/>
        <v>1.4375656577242073E-4</v>
      </c>
      <c r="K824" s="36" t="str">
        <f>IFERROR(VLOOKUP(Datos!E824,Electos!$A$4:$B$158,2,FALSE),"-.-")</f>
        <v>-.-</v>
      </c>
      <c r="L824" s="34" t="str">
        <f t="shared" si="91"/>
        <v/>
      </c>
      <c r="M824" s="34" t="str">
        <f t="shared" si="92"/>
        <v/>
      </c>
      <c r="N824" s="28"/>
      <c r="O824" s="28"/>
      <c r="P824" s="30" t="str">
        <f t="shared" si="93"/>
        <v/>
      </c>
      <c r="Q824" s="39"/>
    </row>
    <row r="825" spans="1:17" x14ac:dyDescent="0.2">
      <c r="A825" s="27">
        <v>820</v>
      </c>
      <c r="B825" s="28" t="s">
        <v>11</v>
      </c>
      <c r="C825" s="28" t="s">
        <v>707</v>
      </c>
      <c r="D825" s="28" t="s">
        <v>9</v>
      </c>
      <c r="E825" s="28" t="s">
        <v>951</v>
      </c>
      <c r="F825" s="30">
        <v>2141</v>
      </c>
      <c r="G825" s="30">
        <v>393755</v>
      </c>
      <c r="H825" s="31">
        <f t="shared" si="88"/>
        <v>5.4373912712219526E-3</v>
      </c>
      <c r="I825" s="31">
        <f t="shared" si="89"/>
        <v>3.5821550787045148E-4</v>
      </c>
      <c r="J825" s="31">
        <f t="shared" si="90"/>
        <v>1.4368945252976321E-4</v>
      </c>
      <c r="K825" s="36" t="str">
        <f>IFERROR(VLOOKUP(Datos!E825,Electos!$A$4:$B$158,2,FALSE),"-.-")</f>
        <v>-.-</v>
      </c>
      <c r="L825" s="34" t="str">
        <f t="shared" si="91"/>
        <v/>
      </c>
      <c r="M825" s="34" t="str">
        <f t="shared" si="92"/>
        <v/>
      </c>
      <c r="N825" s="28"/>
      <c r="O825" s="28"/>
      <c r="P825" s="30" t="str">
        <f t="shared" si="93"/>
        <v/>
      </c>
      <c r="Q825" s="39"/>
    </row>
    <row r="826" spans="1:17" x14ac:dyDescent="0.2">
      <c r="A826" s="27">
        <v>821</v>
      </c>
      <c r="B826" s="28" t="s">
        <v>166</v>
      </c>
      <c r="C826" s="28" t="s">
        <v>243</v>
      </c>
      <c r="D826" s="28" t="s">
        <v>243</v>
      </c>
      <c r="E826" s="28" t="s">
        <v>952</v>
      </c>
      <c r="F826" s="30">
        <v>2132</v>
      </c>
      <c r="G826" s="30">
        <v>199214</v>
      </c>
      <c r="H826" s="31">
        <f t="shared" si="88"/>
        <v>1.0702059092232473E-2</v>
      </c>
      <c r="I826" s="31">
        <f t="shared" si="89"/>
        <v>3.5670969770191618E-4</v>
      </c>
      <c r="J826" s="31">
        <f t="shared" si="90"/>
        <v>1.4308543334584547E-4</v>
      </c>
      <c r="K826" s="36" t="str">
        <f>IFERROR(VLOOKUP(Datos!E826,Electos!$A$4:$B$158,2,FALSE),"-.-")</f>
        <v>-.-</v>
      </c>
      <c r="L826" s="34" t="str">
        <f t="shared" si="91"/>
        <v/>
      </c>
      <c r="M826" s="34" t="str">
        <f t="shared" si="92"/>
        <v/>
      </c>
      <c r="N826" s="28"/>
      <c r="O826" s="28"/>
      <c r="P826" s="30" t="str">
        <f t="shared" si="93"/>
        <v/>
      </c>
      <c r="Q826" s="39"/>
    </row>
    <row r="827" spans="1:17" x14ac:dyDescent="0.2">
      <c r="A827" s="27">
        <v>822</v>
      </c>
      <c r="B827" s="28" t="s">
        <v>11</v>
      </c>
      <c r="C827" s="28" t="s">
        <v>12</v>
      </c>
      <c r="D827" s="28" t="s">
        <v>9</v>
      </c>
      <c r="E827" s="28" t="s">
        <v>953</v>
      </c>
      <c r="F827" s="30">
        <v>2129</v>
      </c>
      <c r="G827" s="30">
        <v>393755</v>
      </c>
      <c r="H827" s="31">
        <f t="shared" si="88"/>
        <v>5.4069154677400923E-3</v>
      </c>
      <c r="I827" s="31">
        <f t="shared" si="89"/>
        <v>3.5620776097907108E-4</v>
      </c>
      <c r="J827" s="31">
        <f t="shared" si="90"/>
        <v>1.4288409361787289E-4</v>
      </c>
      <c r="K827" s="36" t="str">
        <f>IFERROR(VLOOKUP(Datos!E827,Electos!$A$4:$B$158,2,FALSE),"-.-")</f>
        <v>-.-</v>
      </c>
      <c r="L827" s="34" t="str">
        <f t="shared" si="91"/>
        <v/>
      </c>
      <c r="M827" s="34" t="str">
        <f t="shared" si="92"/>
        <v/>
      </c>
      <c r="N827" s="28"/>
      <c r="O827" s="28"/>
      <c r="P827" s="30" t="str">
        <f t="shared" si="93"/>
        <v/>
      </c>
      <c r="Q827" s="39"/>
    </row>
    <row r="828" spans="1:17" x14ac:dyDescent="0.2">
      <c r="A828" s="27">
        <v>823</v>
      </c>
      <c r="B828" s="28" t="s">
        <v>69</v>
      </c>
      <c r="C828" s="28" t="s">
        <v>288</v>
      </c>
      <c r="D828" s="28" t="s">
        <v>9</v>
      </c>
      <c r="E828" s="28" t="s">
        <v>954</v>
      </c>
      <c r="F828" s="30">
        <v>2123</v>
      </c>
      <c r="G828" s="30">
        <v>360232</v>
      </c>
      <c r="H828" s="31">
        <f t="shared" si="88"/>
        <v>5.8934242377134734E-3</v>
      </c>
      <c r="I828" s="31">
        <f t="shared" si="89"/>
        <v>3.5520388753338089E-4</v>
      </c>
      <c r="J828" s="31">
        <f t="shared" si="90"/>
        <v>1.4248141416192776E-4</v>
      </c>
      <c r="K828" s="36" t="str">
        <f>IFERROR(VLOOKUP(Datos!E828,Electos!$A$4:$B$158,2,FALSE),"-.-")</f>
        <v>-.-</v>
      </c>
      <c r="L828" s="34" t="str">
        <f t="shared" si="91"/>
        <v/>
      </c>
      <c r="M828" s="34" t="str">
        <f t="shared" si="92"/>
        <v/>
      </c>
      <c r="N828" s="28"/>
      <c r="O828" s="28"/>
      <c r="P828" s="30" t="str">
        <f t="shared" si="93"/>
        <v/>
      </c>
      <c r="Q828" s="39"/>
    </row>
    <row r="829" spans="1:17" x14ac:dyDescent="0.2">
      <c r="A829" s="27">
        <v>824</v>
      </c>
      <c r="B829" s="28" t="s">
        <v>111</v>
      </c>
      <c r="C829" s="28" t="s">
        <v>313</v>
      </c>
      <c r="D829" s="28" t="s">
        <v>955</v>
      </c>
      <c r="E829" s="28" t="s">
        <v>956</v>
      </c>
      <c r="F829" s="30">
        <v>2120</v>
      </c>
      <c r="G829" s="30">
        <v>154577</v>
      </c>
      <c r="H829" s="31">
        <f t="shared" si="88"/>
        <v>1.3714847616398299E-2</v>
      </c>
      <c r="I829" s="31">
        <f t="shared" si="89"/>
        <v>3.5470195081053579E-4</v>
      </c>
      <c r="J829" s="31">
        <f t="shared" si="90"/>
        <v>1.4228007443395517E-4</v>
      </c>
      <c r="K829" s="36" t="str">
        <f>IFERROR(VLOOKUP(Datos!E829,Electos!$A$4:$B$158,2,FALSE),"-.-")</f>
        <v>-.-</v>
      </c>
      <c r="L829" s="34" t="str">
        <f t="shared" si="91"/>
        <v/>
      </c>
      <c r="M829" s="34" t="str">
        <f t="shared" si="92"/>
        <v/>
      </c>
      <c r="N829" s="28"/>
      <c r="O829" s="28"/>
      <c r="P829" s="30" t="str">
        <f t="shared" si="93"/>
        <v/>
      </c>
      <c r="Q829" s="39"/>
    </row>
    <row r="830" spans="1:17" x14ac:dyDescent="0.2">
      <c r="A830" s="27">
        <v>825</v>
      </c>
      <c r="B830" s="28" t="s">
        <v>111</v>
      </c>
      <c r="C830" s="28" t="s">
        <v>8</v>
      </c>
      <c r="D830" s="28" t="s">
        <v>9</v>
      </c>
      <c r="E830" s="28" t="s">
        <v>957</v>
      </c>
      <c r="F830" s="30">
        <v>2117</v>
      </c>
      <c r="G830" s="30">
        <v>154577</v>
      </c>
      <c r="H830" s="31">
        <f t="shared" si="88"/>
        <v>1.3695439813167547E-2</v>
      </c>
      <c r="I830" s="31">
        <f t="shared" si="89"/>
        <v>3.5420001408769069E-4</v>
      </c>
      <c r="J830" s="31">
        <f t="shared" si="90"/>
        <v>1.4207873470598259E-4</v>
      </c>
      <c r="K830" s="36" t="str">
        <f>IFERROR(VLOOKUP(Datos!E830,Electos!$A$4:$B$158,2,FALSE),"-.-")</f>
        <v>-.-</v>
      </c>
      <c r="L830" s="34" t="str">
        <f t="shared" si="91"/>
        <v/>
      </c>
      <c r="M830" s="34" t="str">
        <f t="shared" si="92"/>
        <v/>
      </c>
      <c r="N830" s="28"/>
      <c r="O830" s="28"/>
      <c r="P830" s="30" t="str">
        <f t="shared" si="93"/>
        <v/>
      </c>
      <c r="Q830" s="39"/>
    </row>
    <row r="831" spans="1:17" x14ac:dyDescent="0.2">
      <c r="A831" s="27">
        <v>826</v>
      </c>
      <c r="B831" s="28" t="s">
        <v>11</v>
      </c>
      <c r="C831" s="28" t="s">
        <v>243</v>
      </c>
      <c r="D831" s="28" t="s">
        <v>243</v>
      </c>
      <c r="E831" s="28" t="s">
        <v>958</v>
      </c>
      <c r="F831" s="30">
        <v>2116</v>
      </c>
      <c r="G831" s="30">
        <v>393755</v>
      </c>
      <c r="H831" s="31">
        <f t="shared" si="88"/>
        <v>5.3739000139680767E-3</v>
      </c>
      <c r="I831" s="31">
        <f t="shared" si="89"/>
        <v>3.5403270184674235E-4</v>
      </c>
      <c r="J831" s="31">
        <f t="shared" si="90"/>
        <v>1.4201162146332508E-4</v>
      </c>
      <c r="K831" s="36" t="str">
        <f>IFERROR(VLOOKUP(Datos!E831,Electos!$A$4:$B$158,2,FALSE),"-.-")</f>
        <v>-.-</v>
      </c>
      <c r="L831" s="34" t="str">
        <f t="shared" si="91"/>
        <v/>
      </c>
      <c r="M831" s="34" t="str">
        <f t="shared" si="92"/>
        <v/>
      </c>
      <c r="N831" s="28"/>
      <c r="O831" s="28"/>
      <c r="P831" s="30" t="str">
        <f t="shared" si="93"/>
        <v/>
      </c>
      <c r="Q831" s="39"/>
    </row>
    <row r="832" spans="1:17" x14ac:dyDescent="0.2">
      <c r="A832" s="27">
        <v>827</v>
      </c>
      <c r="B832" s="28" t="s">
        <v>22</v>
      </c>
      <c r="C832" s="28" t="s">
        <v>132</v>
      </c>
      <c r="D832" s="28" t="s">
        <v>9</v>
      </c>
      <c r="E832" s="28" t="s">
        <v>959</v>
      </c>
      <c r="F832" s="30">
        <v>2115</v>
      </c>
      <c r="G832" s="30">
        <v>334014</v>
      </c>
      <c r="H832" s="31">
        <f t="shared" si="88"/>
        <v>6.33206991323717E-3</v>
      </c>
      <c r="I832" s="31">
        <f t="shared" si="89"/>
        <v>3.5386538960579394E-4</v>
      </c>
      <c r="J832" s="31">
        <f t="shared" si="90"/>
        <v>1.4194450822066753E-4</v>
      </c>
      <c r="K832" s="36" t="str">
        <f>IFERROR(VLOOKUP(Datos!E832,Electos!$A$4:$B$158,2,FALSE),"-.-")</f>
        <v>-.-</v>
      </c>
      <c r="L832" s="34" t="str">
        <f t="shared" si="91"/>
        <v/>
      </c>
      <c r="M832" s="34" t="str">
        <f t="shared" si="92"/>
        <v/>
      </c>
      <c r="N832" s="28"/>
      <c r="O832" s="28"/>
      <c r="P832" s="30" t="str">
        <f t="shared" si="93"/>
        <v/>
      </c>
      <c r="Q832" s="39"/>
    </row>
    <row r="833" spans="1:17" x14ac:dyDescent="0.2">
      <c r="A833" s="27">
        <v>828</v>
      </c>
      <c r="B833" s="28" t="s">
        <v>139</v>
      </c>
      <c r="C833" s="28" t="s">
        <v>8</v>
      </c>
      <c r="D833" s="28" t="s">
        <v>9</v>
      </c>
      <c r="E833" s="28" t="s">
        <v>962</v>
      </c>
      <c r="F833" s="30">
        <v>2109</v>
      </c>
      <c r="G833" s="30">
        <v>128681</v>
      </c>
      <c r="H833" s="31">
        <f t="shared" si="88"/>
        <v>1.6389365951461364E-2</v>
      </c>
      <c r="I833" s="31">
        <f t="shared" si="89"/>
        <v>3.5286151616010375E-4</v>
      </c>
      <c r="J833" s="31">
        <f t="shared" si="90"/>
        <v>1.4154182876472237E-4</v>
      </c>
      <c r="K833" s="36" t="str">
        <f>IFERROR(VLOOKUP(Datos!E834,Electos!$A$4:$B$158,2,FALSE),"-.-")</f>
        <v>-.-</v>
      </c>
      <c r="L833" s="34" t="str">
        <f t="shared" si="91"/>
        <v/>
      </c>
      <c r="M833" s="34" t="str">
        <f t="shared" si="92"/>
        <v/>
      </c>
      <c r="N833" s="28"/>
      <c r="O833" s="28"/>
      <c r="P833" s="30" t="str">
        <f t="shared" si="93"/>
        <v/>
      </c>
      <c r="Q833" s="39"/>
    </row>
    <row r="834" spans="1:17" x14ac:dyDescent="0.2">
      <c r="A834" s="27">
        <v>829</v>
      </c>
      <c r="B834" s="28" t="s">
        <v>19</v>
      </c>
      <c r="C834" s="28" t="s">
        <v>960</v>
      </c>
      <c r="D834" s="28" t="s">
        <v>9</v>
      </c>
      <c r="E834" s="28" t="s">
        <v>961</v>
      </c>
      <c r="F834" s="30">
        <v>2109</v>
      </c>
      <c r="G834" s="30">
        <v>351328</v>
      </c>
      <c r="H834" s="31">
        <f t="shared" si="88"/>
        <v>6.0029374259950819E-3</v>
      </c>
      <c r="I834" s="31">
        <f t="shared" si="89"/>
        <v>3.5286151616010375E-4</v>
      </c>
      <c r="J834" s="31">
        <f t="shared" si="90"/>
        <v>1.4154182876472237E-4</v>
      </c>
      <c r="K834" s="36" t="str">
        <f>IFERROR(VLOOKUP(Datos!E833,Electos!$A$4:$B$158,2,FALSE),"-.-")</f>
        <v>-.-</v>
      </c>
      <c r="L834" s="34" t="str">
        <f t="shared" si="91"/>
        <v/>
      </c>
      <c r="M834" s="34" t="str">
        <f t="shared" si="92"/>
        <v/>
      </c>
      <c r="N834" s="28"/>
      <c r="O834" s="28"/>
      <c r="P834" s="30" t="str">
        <f t="shared" si="93"/>
        <v/>
      </c>
      <c r="Q834" s="39"/>
    </row>
    <row r="835" spans="1:17" x14ac:dyDescent="0.2">
      <c r="A835" s="27">
        <v>830</v>
      </c>
      <c r="B835" s="28" t="s">
        <v>77</v>
      </c>
      <c r="C835" s="28" t="s">
        <v>12</v>
      </c>
      <c r="D835" s="28" t="s">
        <v>9</v>
      </c>
      <c r="E835" s="28" t="s">
        <v>963</v>
      </c>
      <c r="F835" s="30">
        <v>2106</v>
      </c>
      <c r="G835" s="30">
        <v>330364</v>
      </c>
      <c r="H835" s="31">
        <f t="shared" si="88"/>
        <v>6.3747865990241067E-3</v>
      </c>
      <c r="I835" s="31">
        <f t="shared" si="89"/>
        <v>3.5235957943725865E-4</v>
      </c>
      <c r="J835" s="31">
        <f t="shared" si="90"/>
        <v>1.4134048903674981E-4</v>
      </c>
      <c r="K835" s="36" t="str">
        <f>IFERROR(VLOOKUP(Datos!E835,Electos!$A$4:$B$158,2,FALSE),"-.-")</f>
        <v>-.-</v>
      </c>
      <c r="L835" s="34" t="str">
        <f t="shared" si="91"/>
        <v/>
      </c>
      <c r="M835" s="34" t="str">
        <f t="shared" si="92"/>
        <v/>
      </c>
      <c r="N835" s="28"/>
      <c r="O835" s="28"/>
      <c r="P835" s="30" t="str">
        <f t="shared" si="93"/>
        <v/>
      </c>
      <c r="Q835" s="39"/>
    </row>
    <row r="836" spans="1:17" x14ac:dyDescent="0.2">
      <c r="A836" s="27">
        <v>831</v>
      </c>
      <c r="B836" s="28" t="s">
        <v>146</v>
      </c>
      <c r="C836" s="28" t="s">
        <v>508</v>
      </c>
      <c r="D836" s="28" t="s">
        <v>9</v>
      </c>
      <c r="E836" s="28" t="s">
        <v>964</v>
      </c>
      <c r="F836" s="30">
        <v>2106</v>
      </c>
      <c r="G836" s="30">
        <v>163287</v>
      </c>
      <c r="H836" s="31">
        <f t="shared" si="88"/>
        <v>1.2897536239872127E-2</v>
      </c>
      <c r="I836" s="31">
        <f t="shared" si="89"/>
        <v>3.5235957943725865E-4</v>
      </c>
      <c r="J836" s="31">
        <f t="shared" si="90"/>
        <v>1.4134048903674981E-4</v>
      </c>
      <c r="K836" s="36" t="str">
        <f>IFERROR(VLOOKUP(Datos!E836,Electos!$A$4:$B$158,2,FALSE),"-.-")</f>
        <v>-.-</v>
      </c>
      <c r="L836" s="34" t="str">
        <f t="shared" si="91"/>
        <v/>
      </c>
      <c r="M836" s="34" t="str">
        <f t="shared" si="92"/>
        <v/>
      </c>
      <c r="N836" s="28"/>
      <c r="O836" s="28"/>
      <c r="P836" s="30" t="str">
        <f t="shared" si="93"/>
        <v/>
      </c>
      <c r="Q836" s="39"/>
    </row>
    <row r="837" spans="1:17" x14ac:dyDescent="0.2">
      <c r="A837" s="27">
        <v>832</v>
      </c>
      <c r="B837" s="28" t="s">
        <v>40</v>
      </c>
      <c r="C837" s="28" t="s">
        <v>538</v>
      </c>
      <c r="D837" s="28" t="s">
        <v>9</v>
      </c>
      <c r="E837" s="28" t="s">
        <v>965</v>
      </c>
      <c r="F837" s="30">
        <v>2100</v>
      </c>
      <c r="G837" s="30">
        <v>254011</v>
      </c>
      <c r="H837" s="31">
        <f t="shared" si="88"/>
        <v>8.2673585002224319E-3</v>
      </c>
      <c r="I837" s="31">
        <f t="shared" si="89"/>
        <v>3.5135570599156846E-4</v>
      </c>
      <c r="J837" s="31">
        <f t="shared" si="90"/>
        <v>1.4093780958080465E-4</v>
      </c>
      <c r="K837" s="36" t="str">
        <f>IFERROR(VLOOKUP(Datos!E837,Electos!$A$4:$B$158,2,FALSE),"-.-")</f>
        <v>-.-</v>
      </c>
      <c r="L837" s="34" t="str">
        <f t="shared" si="91"/>
        <v/>
      </c>
      <c r="M837" s="34" t="str">
        <f t="shared" si="92"/>
        <v/>
      </c>
      <c r="N837" s="28"/>
      <c r="O837" s="28"/>
      <c r="P837" s="30" t="str">
        <f t="shared" si="93"/>
        <v/>
      </c>
      <c r="Q837" s="39"/>
    </row>
    <row r="838" spans="1:17" x14ac:dyDescent="0.2">
      <c r="A838" s="27">
        <v>833</v>
      </c>
      <c r="B838" s="28" t="s">
        <v>14</v>
      </c>
      <c r="C838" s="28" t="s">
        <v>12</v>
      </c>
      <c r="D838" s="28" t="s">
        <v>48</v>
      </c>
      <c r="E838" s="28" t="s">
        <v>966</v>
      </c>
      <c r="F838" s="30">
        <v>2084</v>
      </c>
      <c r="G838" s="30">
        <v>437492</v>
      </c>
      <c r="H838" s="31">
        <f t="shared" ref="H838:H901" si="94">F838/G838</f>
        <v>4.7635156757152132E-3</v>
      </c>
      <c r="I838" s="31">
        <f t="shared" ref="I838:I901" si="95">F838/$I$5</f>
        <v>3.4867871013639462E-4</v>
      </c>
      <c r="J838" s="31">
        <f t="shared" ref="J838:J901" si="96">F838/$J$5</f>
        <v>1.3986399769828423E-4</v>
      </c>
      <c r="K838" s="36" t="str">
        <f>IFERROR(VLOOKUP(Datos!E838,Electos!$A$4:$B$158,2,FALSE),"-.-")</f>
        <v>-.-</v>
      </c>
      <c r="L838" s="34" t="str">
        <f t="shared" ref="L838:L901" si="97">IF(K838="Electo CC",I838,"")</f>
        <v/>
      </c>
      <c r="M838" s="34" t="str">
        <f t="shared" ref="M838:M901" si="98">IF(K838="Electo CC",J838,"")</f>
        <v/>
      </c>
      <c r="N838" s="28"/>
      <c r="O838" s="28"/>
      <c r="P838" s="30" t="str">
        <f t="shared" ref="P838:P901" si="99">IF(K838="Electo CC",F838,"")</f>
        <v/>
      </c>
      <c r="Q838" s="39"/>
    </row>
    <row r="839" spans="1:17" x14ac:dyDescent="0.2">
      <c r="A839" s="27">
        <v>834</v>
      </c>
      <c r="B839" s="28" t="s">
        <v>14</v>
      </c>
      <c r="C839" s="28" t="s">
        <v>8</v>
      </c>
      <c r="D839" s="28" t="s">
        <v>9</v>
      </c>
      <c r="E839" s="28" t="s">
        <v>967</v>
      </c>
      <c r="F839" s="30">
        <v>2071</v>
      </c>
      <c r="G839" s="30">
        <v>437492</v>
      </c>
      <c r="H839" s="31">
        <f t="shared" si="94"/>
        <v>4.7338008466440533E-3</v>
      </c>
      <c r="I839" s="31">
        <f t="shared" si="95"/>
        <v>3.4650365100406588E-4</v>
      </c>
      <c r="J839" s="31">
        <f t="shared" si="96"/>
        <v>1.3899152554373639E-4</v>
      </c>
      <c r="K839" s="36" t="str">
        <f>IFERROR(VLOOKUP(Datos!E839,Electos!$A$4:$B$158,2,FALSE),"-.-")</f>
        <v>-.-</v>
      </c>
      <c r="L839" s="34" t="str">
        <f t="shared" si="97"/>
        <v/>
      </c>
      <c r="M839" s="34" t="str">
        <f t="shared" si="98"/>
        <v/>
      </c>
      <c r="N839" s="28"/>
      <c r="O839" s="28"/>
      <c r="P839" s="30" t="str">
        <f t="shared" si="99"/>
        <v/>
      </c>
      <c r="Q839" s="39"/>
    </row>
    <row r="840" spans="1:17" x14ac:dyDescent="0.2">
      <c r="A840" s="27">
        <v>835</v>
      </c>
      <c r="B840" s="28" t="s">
        <v>22</v>
      </c>
      <c r="C840" s="28" t="s">
        <v>243</v>
      </c>
      <c r="D840" s="28" t="s">
        <v>243</v>
      </c>
      <c r="E840" s="28" t="s">
        <v>968</v>
      </c>
      <c r="F840" s="30">
        <v>2068</v>
      </c>
      <c r="G840" s="30">
        <v>334014</v>
      </c>
      <c r="H840" s="31">
        <f t="shared" si="94"/>
        <v>6.1913572484985661E-3</v>
      </c>
      <c r="I840" s="31">
        <f t="shared" si="95"/>
        <v>3.4600171428122078E-4</v>
      </c>
      <c r="J840" s="31">
        <f t="shared" si="96"/>
        <v>1.3879018581576381E-4</v>
      </c>
      <c r="K840" s="36" t="str">
        <f>IFERROR(VLOOKUP(Datos!E840,Electos!$A$4:$B$158,2,FALSE),"-.-")</f>
        <v>-.-</v>
      </c>
      <c r="L840" s="34" t="str">
        <f t="shared" si="97"/>
        <v/>
      </c>
      <c r="M840" s="34" t="str">
        <f t="shared" si="98"/>
        <v/>
      </c>
      <c r="N840" s="28"/>
      <c r="O840" s="28"/>
      <c r="P840" s="30" t="str">
        <f t="shared" si="99"/>
        <v/>
      </c>
      <c r="Q840" s="39"/>
    </row>
    <row r="841" spans="1:17" x14ac:dyDescent="0.2">
      <c r="A841" s="27">
        <v>836</v>
      </c>
      <c r="B841" s="28" t="s">
        <v>100</v>
      </c>
      <c r="C841" s="28" t="s">
        <v>585</v>
      </c>
      <c r="D841" s="28" t="s">
        <v>9</v>
      </c>
      <c r="E841" s="28" t="s">
        <v>969</v>
      </c>
      <c r="F841" s="30">
        <v>2067</v>
      </c>
      <c r="G841" s="30">
        <v>185797</v>
      </c>
      <c r="H841" s="31">
        <f t="shared" si="94"/>
        <v>1.1125045076077655E-2</v>
      </c>
      <c r="I841" s="31">
        <f t="shared" si="95"/>
        <v>3.4583440204027238E-4</v>
      </c>
      <c r="J841" s="31">
        <f t="shared" si="96"/>
        <v>1.3872307257310629E-4</v>
      </c>
      <c r="K841" s="36" t="str">
        <f>IFERROR(VLOOKUP(Datos!E841,Electos!$A$4:$B$158,2,FALSE),"-.-")</f>
        <v>-.-</v>
      </c>
      <c r="L841" s="34" t="str">
        <f t="shared" si="97"/>
        <v/>
      </c>
      <c r="M841" s="34" t="str">
        <f t="shared" si="98"/>
        <v/>
      </c>
      <c r="N841" s="28"/>
      <c r="O841" s="28"/>
      <c r="P841" s="30" t="str">
        <f t="shared" si="99"/>
        <v/>
      </c>
      <c r="Q841" s="39"/>
    </row>
    <row r="842" spans="1:17" x14ac:dyDescent="0.2">
      <c r="A842" s="27">
        <v>837</v>
      </c>
      <c r="B842" s="28" t="s">
        <v>47</v>
      </c>
      <c r="C842" s="28" t="s">
        <v>8</v>
      </c>
      <c r="D842" s="28" t="s">
        <v>9</v>
      </c>
      <c r="E842" s="28" t="s">
        <v>970</v>
      </c>
      <c r="F842" s="30">
        <v>2066</v>
      </c>
      <c r="G842" s="30">
        <v>182071</v>
      </c>
      <c r="H842" s="31">
        <f t="shared" si="94"/>
        <v>1.1347221688242499E-2</v>
      </c>
      <c r="I842" s="31">
        <f t="shared" si="95"/>
        <v>3.4566708979932403E-4</v>
      </c>
      <c r="J842" s="31">
        <f t="shared" si="96"/>
        <v>1.3865595933044877E-4</v>
      </c>
      <c r="K842" s="36" t="str">
        <f>IFERROR(VLOOKUP(Datos!E842,Electos!$A$4:$B$158,2,FALSE),"-.-")</f>
        <v>-.-</v>
      </c>
      <c r="L842" s="34" t="str">
        <f t="shared" si="97"/>
        <v/>
      </c>
      <c r="M842" s="34" t="str">
        <f t="shared" si="98"/>
        <v/>
      </c>
      <c r="N842" s="28"/>
      <c r="O842" s="28"/>
      <c r="P842" s="30" t="str">
        <f t="shared" si="99"/>
        <v/>
      </c>
      <c r="Q842" s="39"/>
    </row>
    <row r="843" spans="1:17" x14ac:dyDescent="0.2">
      <c r="A843" s="27">
        <v>838</v>
      </c>
      <c r="B843" s="28" t="s">
        <v>77</v>
      </c>
      <c r="C843" s="28" t="s">
        <v>187</v>
      </c>
      <c r="D843" s="28" t="s">
        <v>9</v>
      </c>
      <c r="E843" s="28" t="s">
        <v>971</v>
      </c>
      <c r="F843" s="30">
        <v>2060</v>
      </c>
      <c r="G843" s="30">
        <v>330364</v>
      </c>
      <c r="H843" s="31">
        <f t="shared" si="94"/>
        <v>6.235546245959003E-3</v>
      </c>
      <c r="I843" s="31">
        <f t="shared" si="95"/>
        <v>3.4466321635363384E-4</v>
      </c>
      <c r="J843" s="31">
        <f t="shared" si="96"/>
        <v>1.3825327987450361E-4</v>
      </c>
      <c r="K843" s="36" t="str">
        <f>IFERROR(VLOOKUP(Datos!E843,Electos!$A$4:$B$158,2,FALSE),"-.-")</f>
        <v>-.-</v>
      </c>
      <c r="L843" s="34" t="str">
        <f t="shared" si="97"/>
        <v/>
      </c>
      <c r="M843" s="34" t="str">
        <f t="shared" si="98"/>
        <v/>
      </c>
      <c r="N843" s="28"/>
      <c r="O843" s="28"/>
      <c r="P843" s="30" t="str">
        <f t="shared" si="99"/>
        <v/>
      </c>
      <c r="Q843" s="39"/>
    </row>
    <row r="844" spans="1:17" x14ac:dyDescent="0.2">
      <c r="A844" s="27">
        <v>839</v>
      </c>
      <c r="B844" s="28" t="s">
        <v>77</v>
      </c>
      <c r="C844" s="28" t="s">
        <v>153</v>
      </c>
      <c r="D844" s="28" t="s">
        <v>9</v>
      </c>
      <c r="E844" s="28" t="s">
        <v>972</v>
      </c>
      <c r="F844" s="30">
        <v>2059</v>
      </c>
      <c r="G844" s="30">
        <v>330364</v>
      </c>
      <c r="H844" s="31">
        <f t="shared" si="94"/>
        <v>6.2325192817619356E-3</v>
      </c>
      <c r="I844" s="31">
        <f t="shared" si="95"/>
        <v>3.4449590411268549E-4</v>
      </c>
      <c r="J844" s="31">
        <f t="shared" si="96"/>
        <v>1.3818616663184609E-4</v>
      </c>
      <c r="K844" s="36" t="str">
        <f>IFERROR(VLOOKUP(Datos!E844,Electos!$A$4:$B$158,2,FALSE),"-.-")</f>
        <v>-.-</v>
      </c>
      <c r="L844" s="34" t="str">
        <f t="shared" si="97"/>
        <v/>
      </c>
      <c r="M844" s="34" t="str">
        <f t="shared" si="98"/>
        <v/>
      </c>
      <c r="N844" s="28"/>
      <c r="O844" s="28"/>
      <c r="P844" s="30" t="str">
        <f t="shared" si="99"/>
        <v/>
      </c>
      <c r="Q844" s="39"/>
    </row>
    <row r="845" spans="1:17" x14ac:dyDescent="0.2">
      <c r="A845" s="27">
        <v>840</v>
      </c>
      <c r="B845" s="28" t="s">
        <v>14</v>
      </c>
      <c r="C845" s="28" t="s">
        <v>243</v>
      </c>
      <c r="D845" s="28" t="s">
        <v>243</v>
      </c>
      <c r="E845" s="28" t="s">
        <v>973</v>
      </c>
      <c r="F845" s="30">
        <v>2057</v>
      </c>
      <c r="G845" s="30">
        <v>437492</v>
      </c>
      <c r="H845" s="31">
        <f t="shared" si="94"/>
        <v>4.7018002614904958E-3</v>
      </c>
      <c r="I845" s="31">
        <f t="shared" si="95"/>
        <v>3.4416127963078874E-4</v>
      </c>
      <c r="J845" s="31">
        <f t="shared" si="96"/>
        <v>1.3805194014653103E-4</v>
      </c>
      <c r="K845" s="36" t="str">
        <f>IFERROR(VLOOKUP(Datos!E845,Electos!$A$4:$B$158,2,FALSE),"-.-")</f>
        <v>-.-</v>
      </c>
      <c r="L845" s="34" t="str">
        <f t="shared" si="97"/>
        <v/>
      </c>
      <c r="M845" s="34" t="str">
        <f t="shared" si="98"/>
        <v/>
      </c>
      <c r="N845" s="28"/>
      <c r="O845" s="28"/>
      <c r="P845" s="30" t="str">
        <f t="shared" si="99"/>
        <v/>
      </c>
      <c r="Q845" s="39"/>
    </row>
    <row r="846" spans="1:17" x14ac:dyDescent="0.2">
      <c r="A846" s="27">
        <v>841</v>
      </c>
      <c r="B846" s="28" t="s">
        <v>324</v>
      </c>
      <c r="C846" s="28" t="s">
        <v>974</v>
      </c>
      <c r="D846" s="28" t="s">
        <v>9</v>
      </c>
      <c r="E846" s="28" t="s">
        <v>975</v>
      </c>
      <c r="F846" s="30">
        <v>2057</v>
      </c>
      <c r="G846" s="30">
        <v>84852</v>
      </c>
      <c r="H846" s="31">
        <f t="shared" si="94"/>
        <v>2.4242209965587139E-2</v>
      </c>
      <c r="I846" s="31">
        <f t="shared" si="95"/>
        <v>3.4416127963078874E-4</v>
      </c>
      <c r="J846" s="31">
        <f t="shared" si="96"/>
        <v>1.3805194014653103E-4</v>
      </c>
      <c r="K846" s="36" t="str">
        <f>IFERROR(VLOOKUP(Datos!E846,Electos!$A$4:$B$158,2,FALSE),"-.-")</f>
        <v>-.-</v>
      </c>
      <c r="L846" s="34" t="str">
        <f t="shared" si="97"/>
        <v/>
      </c>
      <c r="M846" s="34" t="str">
        <f t="shared" si="98"/>
        <v/>
      </c>
      <c r="N846" s="28"/>
      <c r="O846" s="28"/>
      <c r="P846" s="30" t="str">
        <f t="shared" si="99"/>
        <v/>
      </c>
      <c r="Q846" s="39"/>
    </row>
    <row r="847" spans="1:17" x14ac:dyDescent="0.2">
      <c r="A847" s="27">
        <v>842</v>
      </c>
      <c r="B847" s="28" t="s">
        <v>47</v>
      </c>
      <c r="C847" s="28" t="s">
        <v>93</v>
      </c>
      <c r="D847" s="28" t="s">
        <v>9</v>
      </c>
      <c r="E847" s="28" t="s">
        <v>977</v>
      </c>
      <c r="F847" s="30">
        <v>2054</v>
      </c>
      <c r="G847" s="30">
        <v>182071</v>
      </c>
      <c r="H847" s="31">
        <f t="shared" si="94"/>
        <v>1.1281313333809339E-2</v>
      </c>
      <c r="I847" s="31">
        <f t="shared" si="95"/>
        <v>3.4365934290794364E-4</v>
      </c>
      <c r="J847" s="31">
        <f t="shared" si="96"/>
        <v>1.3785060041855845E-4</v>
      </c>
      <c r="K847" s="36" t="str">
        <f>IFERROR(VLOOKUP(Datos!E848,Electos!$A$4:$B$158,2,FALSE),"-.-")</f>
        <v>-.-</v>
      </c>
      <c r="L847" s="34" t="str">
        <f t="shared" si="97"/>
        <v/>
      </c>
      <c r="M847" s="34" t="str">
        <f t="shared" si="98"/>
        <v/>
      </c>
      <c r="N847" s="28"/>
      <c r="O847" s="28"/>
      <c r="P847" s="30" t="str">
        <f t="shared" si="99"/>
        <v/>
      </c>
      <c r="Q847" s="39"/>
    </row>
    <row r="848" spans="1:17" x14ac:dyDescent="0.2">
      <c r="A848" s="27">
        <v>843</v>
      </c>
      <c r="B848" s="28" t="s">
        <v>19</v>
      </c>
      <c r="C848" s="28" t="s">
        <v>72</v>
      </c>
      <c r="D848" s="28" t="s">
        <v>9</v>
      </c>
      <c r="E848" s="28" t="s">
        <v>976</v>
      </c>
      <c r="F848" s="30">
        <v>2054</v>
      </c>
      <c r="G848" s="30">
        <v>351328</v>
      </c>
      <c r="H848" s="31">
        <f t="shared" si="94"/>
        <v>5.8463885599781404E-3</v>
      </c>
      <c r="I848" s="31">
        <f t="shared" si="95"/>
        <v>3.4365934290794364E-4</v>
      </c>
      <c r="J848" s="31">
        <f t="shared" si="96"/>
        <v>1.3785060041855845E-4</v>
      </c>
      <c r="K848" s="36" t="str">
        <f>IFERROR(VLOOKUP(Datos!E847,Electos!$A$4:$B$158,2,FALSE),"-.-")</f>
        <v>-.-</v>
      </c>
      <c r="L848" s="34" t="str">
        <f t="shared" si="97"/>
        <v/>
      </c>
      <c r="M848" s="34" t="str">
        <f t="shared" si="98"/>
        <v/>
      </c>
      <c r="N848" s="28"/>
      <c r="O848" s="28"/>
      <c r="P848" s="30" t="str">
        <f t="shared" si="99"/>
        <v/>
      </c>
      <c r="Q848" s="39"/>
    </row>
    <row r="849" spans="1:17" x14ac:dyDescent="0.2">
      <c r="A849" s="27">
        <v>844</v>
      </c>
      <c r="B849" s="28" t="s">
        <v>60</v>
      </c>
      <c r="C849" s="28" t="s">
        <v>8</v>
      </c>
      <c r="D849" s="28" t="s">
        <v>9</v>
      </c>
      <c r="E849" s="28" t="s">
        <v>978</v>
      </c>
      <c r="F849" s="30">
        <v>2047</v>
      </c>
      <c r="G849" s="30">
        <v>166839</v>
      </c>
      <c r="H849" s="31">
        <f t="shared" si="94"/>
        <v>1.2269313529810177E-2</v>
      </c>
      <c r="I849" s="31">
        <f t="shared" si="95"/>
        <v>3.424881572213051E-4</v>
      </c>
      <c r="J849" s="31">
        <f t="shared" si="96"/>
        <v>1.3738080771995577E-4</v>
      </c>
      <c r="K849" s="36" t="str">
        <f>IFERROR(VLOOKUP(Datos!E849,Electos!$A$4:$B$158,2,FALSE),"-.-")</f>
        <v>-.-</v>
      </c>
      <c r="L849" s="34" t="str">
        <f t="shared" si="97"/>
        <v/>
      </c>
      <c r="M849" s="34" t="str">
        <f t="shared" si="98"/>
        <v/>
      </c>
      <c r="N849" s="28"/>
      <c r="O849" s="28"/>
      <c r="P849" s="30" t="str">
        <f t="shared" si="99"/>
        <v/>
      </c>
      <c r="Q849" s="39"/>
    </row>
    <row r="850" spans="1:17" x14ac:dyDescent="0.2">
      <c r="A850" s="27">
        <v>845</v>
      </c>
      <c r="B850" s="28" t="s">
        <v>143</v>
      </c>
      <c r="C850" s="28" t="s">
        <v>8</v>
      </c>
      <c r="D850" s="28" t="s">
        <v>38</v>
      </c>
      <c r="E850" s="28" t="s">
        <v>979</v>
      </c>
      <c r="F850" s="30">
        <v>2046</v>
      </c>
      <c r="G850" s="30">
        <v>129164</v>
      </c>
      <c r="H850" s="31">
        <f t="shared" si="94"/>
        <v>1.5840327026106344E-2</v>
      </c>
      <c r="I850" s="31">
        <f t="shared" si="95"/>
        <v>3.423208449803567E-4</v>
      </c>
      <c r="J850" s="31">
        <f t="shared" si="96"/>
        <v>1.3731369447729825E-4</v>
      </c>
      <c r="K850" s="36" t="str">
        <f>IFERROR(VLOOKUP(Datos!E850,Electos!$A$4:$B$158,2,FALSE),"-.-")</f>
        <v>-.-</v>
      </c>
      <c r="L850" s="34" t="str">
        <f t="shared" si="97"/>
        <v/>
      </c>
      <c r="M850" s="34" t="str">
        <f t="shared" si="98"/>
        <v/>
      </c>
      <c r="N850" s="28"/>
      <c r="O850" s="28"/>
      <c r="P850" s="30" t="str">
        <f t="shared" si="99"/>
        <v/>
      </c>
      <c r="Q850" s="39"/>
    </row>
    <row r="851" spans="1:17" x14ac:dyDescent="0.2">
      <c r="A851" s="27">
        <v>846</v>
      </c>
      <c r="B851" s="28" t="s">
        <v>155</v>
      </c>
      <c r="C851" s="28" t="s">
        <v>772</v>
      </c>
      <c r="D851" s="28" t="s">
        <v>9</v>
      </c>
      <c r="E851" s="28" t="s">
        <v>980</v>
      </c>
      <c r="F851" s="30">
        <v>2032</v>
      </c>
      <c r="G851" s="30">
        <v>97995</v>
      </c>
      <c r="H851" s="31">
        <f t="shared" si="94"/>
        <v>2.0735751824072658E-2</v>
      </c>
      <c r="I851" s="31">
        <f t="shared" si="95"/>
        <v>3.3997847360707961E-4</v>
      </c>
      <c r="J851" s="31">
        <f t="shared" si="96"/>
        <v>1.3637410908009286E-4</v>
      </c>
      <c r="K851" s="36" t="str">
        <f>IFERROR(VLOOKUP(Datos!E851,Electos!$A$4:$B$158,2,FALSE),"-.-")</f>
        <v>-.-</v>
      </c>
      <c r="L851" s="34" t="str">
        <f t="shared" si="97"/>
        <v/>
      </c>
      <c r="M851" s="34" t="str">
        <f t="shared" si="98"/>
        <v/>
      </c>
      <c r="N851" s="28"/>
      <c r="O851" s="28"/>
      <c r="P851" s="30" t="str">
        <f t="shared" si="99"/>
        <v/>
      </c>
      <c r="Q851" s="39"/>
    </row>
    <row r="852" spans="1:17" x14ac:dyDescent="0.2">
      <c r="A852" s="27">
        <v>847</v>
      </c>
      <c r="B852" s="28" t="s">
        <v>86</v>
      </c>
      <c r="C852" s="28" t="s">
        <v>31</v>
      </c>
      <c r="D852" s="28" t="s">
        <v>156</v>
      </c>
      <c r="E852" s="28" t="s">
        <v>981</v>
      </c>
      <c r="F852" s="30">
        <v>2031</v>
      </c>
      <c r="G852" s="30">
        <v>199058</v>
      </c>
      <c r="H852" s="31">
        <f t="shared" si="94"/>
        <v>1.0203056395623387E-2</v>
      </c>
      <c r="I852" s="31">
        <f t="shared" si="95"/>
        <v>3.3981116136613121E-4</v>
      </c>
      <c r="J852" s="31">
        <f t="shared" si="96"/>
        <v>1.3630699583743535E-4</v>
      </c>
      <c r="K852" s="36" t="str">
        <f>IFERROR(VLOOKUP(Datos!E852,Electos!$A$4:$B$158,2,FALSE),"-.-")</f>
        <v>-.-</v>
      </c>
      <c r="L852" s="34" t="str">
        <f t="shared" si="97"/>
        <v/>
      </c>
      <c r="M852" s="34" t="str">
        <f t="shared" si="98"/>
        <v/>
      </c>
      <c r="N852" s="28"/>
      <c r="O852" s="28"/>
      <c r="P852" s="30" t="str">
        <f t="shared" si="99"/>
        <v/>
      </c>
      <c r="Q852" s="39"/>
    </row>
    <row r="853" spans="1:17" x14ac:dyDescent="0.2">
      <c r="A853" s="27">
        <v>848</v>
      </c>
      <c r="B853" s="28" t="s">
        <v>69</v>
      </c>
      <c r="C853" s="28" t="s">
        <v>31</v>
      </c>
      <c r="D853" s="28" t="s">
        <v>9</v>
      </c>
      <c r="E853" s="28" t="s">
        <v>982</v>
      </c>
      <c r="F853" s="30">
        <v>2022</v>
      </c>
      <c r="G853" s="30">
        <v>360232</v>
      </c>
      <c r="H853" s="31">
        <f t="shared" si="94"/>
        <v>5.6130493681849471E-3</v>
      </c>
      <c r="I853" s="31">
        <f t="shared" si="95"/>
        <v>3.3830535119759591E-4</v>
      </c>
      <c r="J853" s="31">
        <f t="shared" si="96"/>
        <v>1.357029766535176E-4</v>
      </c>
      <c r="K853" s="36" t="str">
        <f>IFERROR(VLOOKUP(Datos!E853,Electos!$A$4:$B$158,2,FALSE),"-.-")</f>
        <v>-.-</v>
      </c>
      <c r="L853" s="34" t="str">
        <f t="shared" si="97"/>
        <v/>
      </c>
      <c r="M853" s="34" t="str">
        <f t="shared" si="98"/>
        <v/>
      </c>
      <c r="N853" s="28"/>
      <c r="O853" s="28"/>
      <c r="P853" s="30" t="str">
        <f t="shared" si="99"/>
        <v/>
      </c>
      <c r="Q853" s="39"/>
    </row>
    <row r="854" spans="1:17" x14ac:dyDescent="0.2">
      <c r="A854" s="27">
        <v>849</v>
      </c>
      <c r="B854" s="28" t="s">
        <v>155</v>
      </c>
      <c r="C854" s="28" t="s">
        <v>12</v>
      </c>
      <c r="D854" s="28" t="s">
        <v>9</v>
      </c>
      <c r="E854" s="28" t="s">
        <v>983</v>
      </c>
      <c r="F854" s="30">
        <v>2021</v>
      </c>
      <c r="G854" s="30">
        <v>97995</v>
      </c>
      <c r="H854" s="31">
        <f t="shared" si="94"/>
        <v>2.0623501199040769E-2</v>
      </c>
      <c r="I854" s="32">
        <f t="shared" si="95"/>
        <v>3.3813803895664757E-4</v>
      </c>
      <c r="J854" s="32">
        <f t="shared" si="96"/>
        <v>1.3563586341086009E-4</v>
      </c>
      <c r="K854" s="33" t="str">
        <f>IFERROR(VLOOKUP(Datos!E854,Electos!$A$4:$B$158,2,FALSE),"-.-")</f>
        <v>Electo CC</v>
      </c>
      <c r="L854" s="34">
        <f t="shared" si="97"/>
        <v>3.3813803895664757E-4</v>
      </c>
      <c r="M854" s="34">
        <f t="shared" si="98"/>
        <v>1.3563586341086009E-4</v>
      </c>
      <c r="N854" s="28"/>
      <c r="O854" s="28"/>
      <c r="P854" s="30">
        <f t="shared" si="99"/>
        <v>2021</v>
      </c>
      <c r="Q854" s="39"/>
    </row>
    <row r="855" spans="1:17" x14ac:dyDescent="0.2">
      <c r="A855" s="27">
        <v>850</v>
      </c>
      <c r="B855" s="28" t="s">
        <v>14</v>
      </c>
      <c r="C855" s="28" t="s">
        <v>1530</v>
      </c>
      <c r="D855" s="28" t="s">
        <v>9</v>
      </c>
      <c r="E855" s="28" t="s">
        <v>984</v>
      </c>
      <c r="F855" s="30">
        <v>2011</v>
      </c>
      <c r="G855" s="30">
        <v>437492</v>
      </c>
      <c r="H855" s="31">
        <f t="shared" si="94"/>
        <v>4.5966554817002368E-3</v>
      </c>
      <c r="I855" s="31">
        <f t="shared" si="95"/>
        <v>3.3646491654716387E-4</v>
      </c>
      <c r="J855" s="31">
        <f t="shared" si="96"/>
        <v>1.3496473098428483E-4</v>
      </c>
      <c r="K855" s="36" t="str">
        <f>IFERROR(VLOOKUP(Datos!E855,Electos!$A$4:$B$158,2,FALSE),"-.-")</f>
        <v>-.-</v>
      </c>
      <c r="L855" s="34" t="str">
        <f t="shared" si="97"/>
        <v/>
      </c>
      <c r="M855" s="34" t="str">
        <f t="shared" si="98"/>
        <v/>
      </c>
      <c r="N855" s="28"/>
      <c r="O855" s="28"/>
      <c r="P855" s="30" t="str">
        <f t="shared" si="99"/>
        <v/>
      </c>
      <c r="Q855" s="39"/>
    </row>
    <row r="856" spans="1:17" x14ac:dyDescent="0.2">
      <c r="A856" s="27">
        <v>851</v>
      </c>
      <c r="B856" s="28" t="s">
        <v>63</v>
      </c>
      <c r="C856" s="28" t="s">
        <v>31</v>
      </c>
      <c r="D856" s="28" t="s">
        <v>32</v>
      </c>
      <c r="E856" s="28" t="s">
        <v>985</v>
      </c>
      <c r="F856" s="30">
        <v>2011</v>
      </c>
      <c r="G856" s="30">
        <v>113669</v>
      </c>
      <c r="H856" s="31">
        <f t="shared" si="94"/>
        <v>1.7691718938320913E-2</v>
      </c>
      <c r="I856" s="31">
        <f t="shared" si="95"/>
        <v>3.3646491654716387E-4</v>
      </c>
      <c r="J856" s="31">
        <f t="shared" si="96"/>
        <v>1.3496473098428483E-4</v>
      </c>
      <c r="K856" s="36" t="str">
        <f>IFERROR(VLOOKUP(Datos!E856,Electos!$A$4:$B$158,2,FALSE),"-.-")</f>
        <v>-.-</v>
      </c>
      <c r="L856" s="34" t="str">
        <f t="shared" si="97"/>
        <v/>
      </c>
      <c r="M856" s="34" t="str">
        <f t="shared" si="98"/>
        <v/>
      </c>
      <c r="N856" s="28"/>
      <c r="O856" s="28"/>
      <c r="P856" s="30" t="str">
        <f t="shared" si="99"/>
        <v/>
      </c>
      <c r="Q856" s="39"/>
    </row>
    <row r="857" spans="1:17" x14ac:dyDescent="0.2">
      <c r="A857" s="27">
        <v>852</v>
      </c>
      <c r="B857" s="28" t="s">
        <v>98</v>
      </c>
      <c r="C857" s="28" t="s">
        <v>986</v>
      </c>
      <c r="D857" s="28" t="s">
        <v>1538</v>
      </c>
      <c r="E857" s="28" t="s">
        <v>986</v>
      </c>
      <c r="F857" s="30">
        <v>2004</v>
      </c>
      <c r="G857" s="30">
        <v>236498</v>
      </c>
      <c r="H857" s="31">
        <f t="shared" si="94"/>
        <v>8.4736445974173142E-3</v>
      </c>
      <c r="I857" s="31">
        <f t="shared" si="95"/>
        <v>3.3529373086052533E-4</v>
      </c>
      <c r="J857" s="31">
        <f t="shared" si="96"/>
        <v>1.3449493828568215E-4</v>
      </c>
      <c r="K857" s="36" t="str">
        <f>IFERROR(VLOOKUP(Datos!E857,Electos!$A$4:$B$158,2,FALSE),"-.-")</f>
        <v>-.-</v>
      </c>
      <c r="L857" s="34" t="str">
        <f t="shared" si="97"/>
        <v/>
      </c>
      <c r="M857" s="34" t="str">
        <f t="shared" si="98"/>
        <v/>
      </c>
      <c r="N857" s="28"/>
      <c r="O857" s="28"/>
      <c r="P857" s="30" t="str">
        <f t="shared" si="99"/>
        <v/>
      </c>
      <c r="Q857" s="39"/>
    </row>
    <row r="858" spans="1:17" x14ac:dyDescent="0.2">
      <c r="A858" s="27">
        <v>853</v>
      </c>
      <c r="B858" s="28" t="s">
        <v>77</v>
      </c>
      <c r="C858" s="28" t="s">
        <v>31</v>
      </c>
      <c r="D858" s="28" t="s">
        <v>156</v>
      </c>
      <c r="E858" s="28" t="s">
        <v>987</v>
      </c>
      <c r="F858" s="30">
        <v>2002</v>
      </c>
      <c r="G858" s="30">
        <v>330364</v>
      </c>
      <c r="H858" s="31">
        <f t="shared" si="94"/>
        <v>6.0599823225290887E-3</v>
      </c>
      <c r="I858" s="31">
        <f t="shared" si="95"/>
        <v>3.3495910637862858E-4</v>
      </c>
      <c r="J858" s="31">
        <f t="shared" si="96"/>
        <v>1.3436071180036708E-4</v>
      </c>
      <c r="K858" s="36" t="str">
        <f>IFERROR(VLOOKUP(Datos!E858,Electos!$A$4:$B$158,2,FALSE),"-.-")</f>
        <v>-.-</v>
      </c>
      <c r="L858" s="34" t="str">
        <f t="shared" si="97"/>
        <v/>
      </c>
      <c r="M858" s="34" t="str">
        <f t="shared" si="98"/>
        <v/>
      </c>
      <c r="N858" s="28"/>
      <c r="O858" s="28"/>
      <c r="P858" s="30" t="str">
        <f t="shared" si="99"/>
        <v/>
      </c>
      <c r="Q858" s="39"/>
    </row>
    <row r="859" spans="1:17" x14ac:dyDescent="0.2">
      <c r="A859" s="27">
        <v>854</v>
      </c>
      <c r="B859" s="28" t="s">
        <v>16</v>
      </c>
      <c r="C859" s="28" t="s">
        <v>42</v>
      </c>
      <c r="D859" s="28" t="s">
        <v>9</v>
      </c>
      <c r="E859" s="28" t="s">
        <v>988</v>
      </c>
      <c r="F859" s="30">
        <v>1985</v>
      </c>
      <c r="G859" s="30">
        <v>387832</v>
      </c>
      <c r="H859" s="31">
        <f t="shared" si="94"/>
        <v>5.1181955073330721E-3</v>
      </c>
      <c r="I859" s="31">
        <f t="shared" si="95"/>
        <v>3.3211479828250639E-4</v>
      </c>
      <c r="J859" s="31">
        <f t="shared" si="96"/>
        <v>1.3321978667518914E-4</v>
      </c>
      <c r="K859" s="36" t="str">
        <f>IFERROR(VLOOKUP(Datos!E859,Electos!$A$4:$B$158,2,FALSE),"-.-")</f>
        <v>-.-</v>
      </c>
      <c r="L859" s="34" t="str">
        <f t="shared" si="97"/>
        <v/>
      </c>
      <c r="M859" s="34" t="str">
        <f t="shared" si="98"/>
        <v/>
      </c>
      <c r="N859" s="28"/>
      <c r="O859" s="28"/>
      <c r="P859" s="30" t="str">
        <f t="shared" si="99"/>
        <v/>
      </c>
      <c r="Q859" s="39"/>
    </row>
    <row r="860" spans="1:17" x14ac:dyDescent="0.2">
      <c r="A860" s="27">
        <v>855</v>
      </c>
      <c r="B860" s="28" t="s">
        <v>100</v>
      </c>
      <c r="C860" s="28" t="s">
        <v>496</v>
      </c>
      <c r="D860" s="28" t="s">
        <v>496</v>
      </c>
      <c r="E860" s="28" t="s">
        <v>990</v>
      </c>
      <c r="F860" s="30">
        <v>1976</v>
      </c>
      <c r="G860" s="30">
        <v>185797</v>
      </c>
      <c r="H860" s="31">
        <f t="shared" si="94"/>
        <v>1.0635263217382411E-2</v>
      </c>
      <c r="I860" s="31">
        <f t="shared" si="95"/>
        <v>3.306089881139711E-4</v>
      </c>
      <c r="J860" s="31">
        <f t="shared" si="96"/>
        <v>1.3261576749127143E-4</v>
      </c>
      <c r="K860" s="36" t="str">
        <f>IFERROR(VLOOKUP(Datos!E861,Electos!$A$4:$B$158,2,FALSE),"-.-")</f>
        <v>-.-</v>
      </c>
      <c r="L860" s="34" t="str">
        <f t="shared" si="97"/>
        <v/>
      </c>
      <c r="M860" s="34" t="str">
        <f t="shared" si="98"/>
        <v/>
      </c>
      <c r="N860" s="28"/>
      <c r="O860" s="28"/>
      <c r="P860" s="30" t="str">
        <f t="shared" si="99"/>
        <v/>
      </c>
      <c r="Q860" s="39"/>
    </row>
    <row r="861" spans="1:17" x14ac:dyDescent="0.2">
      <c r="A861" s="27">
        <v>856</v>
      </c>
      <c r="B861" s="28" t="s">
        <v>40</v>
      </c>
      <c r="C861" s="28" t="s">
        <v>890</v>
      </c>
      <c r="D861" s="28" t="s">
        <v>9</v>
      </c>
      <c r="E861" s="28" t="s">
        <v>989</v>
      </c>
      <c r="F861" s="30">
        <v>1976</v>
      </c>
      <c r="G861" s="30">
        <v>254011</v>
      </c>
      <c r="H861" s="31">
        <f t="shared" si="94"/>
        <v>7.7791906649712023E-3</v>
      </c>
      <c r="I861" s="31">
        <f t="shared" si="95"/>
        <v>3.306089881139711E-4</v>
      </c>
      <c r="J861" s="31">
        <f t="shared" si="96"/>
        <v>1.3261576749127143E-4</v>
      </c>
      <c r="K861" s="36" t="str">
        <f>IFERROR(VLOOKUP(Datos!E860,Electos!$A$4:$B$158,2,FALSE),"-.-")</f>
        <v>-.-</v>
      </c>
      <c r="L861" s="34" t="str">
        <f t="shared" si="97"/>
        <v/>
      </c>
      <c r="M861" s="34" t="str">
        <f t="shared" si="98"/>
        <v/>
      </c>
      <c r="N861" s="28"/>
      <c r="O861" s="28"/>
      <c r="P861" s="30" t="str">
        <f t="shared" si="99"/>
        <v/>
      </c>
      <c r="Q861" s="39"/>
    </row>
    <row r="862" spans="1:17" x14ac:dyDescent="0.2">
      <c r="A862" s="27">
        <v>857</v>
      </c>
      <c r="B862" s="28" t="s">
        <v>354</v>
      </c>
      <c r="C862" s="28" t="s">
        <v>31</v>
      </c>
      <c r="D862" s="28" t="s">
        <v>32</v>
      </c>
      <c r="E862" s="28" t="s">
        <v>991</v>
      </c>
      <c r="F862" s="30">
        <v>1964</v>
      </c>
      <c r="G862" s="30">
        <v>59223</v>
      </c>
      <c r="H862" s="31">
        <f t="shared" si="94"/>
        <v>3.3162791483038682E-2</v>
      </c>
      <c r="I862" s="31">
        <f t="shared" si="95"/>
        <v>3.2860124122259071E-4</v>
      </c>
      <c r="J862" s="31">
        <f t="shared" si="96"/>
        <v>1.318104085793811E-4</v>
      </c>
      <c r="K862" s="36" t="str">
        <f>IFERROR(VLOOKUP(Datos!E862,Electos!$A$4:$B$158,2,FALSE),"-.-")</f>
        <v>-.-</v>
      </c>
      <c r="L862" s="34" t="str">
        <f t="shared" si="97"/>
        <v/>
      </c>
      <c r="M862" s="34" t="str">
        <f t="shared" si="98"/>
        <v/>
      </c>
      <c r="N862" s="28"/>
      <c r="O862" s="28"/>
      <c r="P862" s="30" t="str">
        <f t="shared" si="99"/>
        <v/>
      </c>
      <c r="Q862" s="39"/>
    </row>
    <row r="863" spans="1:17" x14ac:dyDescent="0.2">
      <c r="A863" s="27">
        <v>858</v>
      </c>
      <c r="B863" s="28" t="s">
        <v>16</v>
      </c>
      <c r="C863" s="28" t="s">
        <v>31</v>
      </c>
      <c r="D863" s="28" t="s">
        <v>117</v>
      </c>
      <c r="E863" s="28" t="s">
        <v>992</v>
      </c>
      <c r="F863" s="30">
        <v>1962</v>
      </c>
      <c r="G863" s="30">
        <v>387832</v>
      </c>
      <c r="H863" s="31">
        <f t="shared" si="94"/>
        <v>5.0588914787846285E-3</v>
      </c>
      <c r="I863" s="31">
        <f t="shared" si="95"/>
        <v>3.2826661674069396E-4</v>
      </c>
      <c r="J863" s="31">
        <f t="shared" si="96"/>
        <v>1.3167618209406607E-4</v>
      </c>
      <c r="K863" s="36" t="str">
        <f>IFERROR(VLOOKUP(Datos!E863,Electos!$A$4:$B$158,2,FALSE),"-.-")</f>
        <v>-.-</v>
      </c>
      <c r="L863" s="34" t="str">
        <f t="shared" si="97"/>
        <v/>
      </c>
      <c r="M863" s="34" t="str">
        <f t="shared" si="98"/>
        <v/>
      </c>
      <c r="N863" s="28"/>
      <c r="O863" s="28"/>
      <c r="P863" s="30" t="str">
        <f t="shared" si="99"/>
        <v/>
      </c>
      <c r="Q863" s="39"/>
    </row>
    <row r="864" spans="1:17" x14ac:dyDescent="0.2">
      <c r="A864" s="27">
        <v>859</v>
      </c>
      <c r="B864" s="28" t="s">
        <v>77</v>
      </c>
      <c r="C864" s="28" t="s">
        <v>243</v>
      </c>
      <c r="D864" s="28" t="s">
        <v>243</v>
      </c>
      <c r="E864" s="28" t="s">
        <v>993</v>
      </c>
      <c r="F864" s="30">
        <v>1962</v>
      </c>
      <c r="G864" s="30">
        <v>330364</v>
      </c>
      <c r="H864" s="31">
        <f t="shared" si="94"/>
        <v>5.9389037546463902E-3</v>
      </c>
      <c r="I864" s="31">
        <f t="shared" si="95"/>
        <v>3.2826661674069396E-4</v>
      </c>
      <c r="J864" s="31">
        <f t="shared" si="96"/>
        <v>1.3167618209406607E-4</v>
      </c>
      <c r="K864" s="36" t="str">
        <f>IFERROR(VLOOKUP(Datos!E864,Electos!$A$4:$B$158,2,FALSE),"-.-")</f>
        <v>-.-</v>
      </c>
      <c r="L864" s="34" t="str">
        <f t="shared" si="97"/>
        <v/>
      </c>
      <c r="M864" s="34" t="str">
        <f t="shared" si="98"/>
        <v/>
      </c>
      <c r="N864" s="28"/>
      <c r="O864" s="28"/>
      <c r="P864" s="30" t="str">
        <f t="shared" si="99"/>
        <v/>
      </c>
      <c r="Q864" s="39"/>
    </row>
    <row r="865" spans="1:17" x14ac:dyDescent="0.2">
      <c r="A865" s="27">
        <v>860</v>
      </c>
      <c r="B865" s="28" t="s">
        <v>19</v>
      </c>
      <c r="C865" s="28" t="s">
        <v>72</v>
      </c>
      <c r="D865" s="28" t="s">
        <v>9</v>
      </c>
      <c r="E865" s="28" t="s">
        <v>994</v>
      </c>
      <c r="F865" s="30">
        <v>1958</v>
      </c>
      <c r="G865" s="30">
        <v>351328</v>
      </c>
      <c r="H865" s="31">
        <f t="shared" si="94"/>
        <v>5.5731396302031149E-3</v>
      </c>
      <c r="I865" s="31">
        <f t="shared" si="95"/>
        <v>3.2759736777690051E-4</v>
      </c>
      <c r="J865" s="31">
        <f t="shared" si="96"/>
        <v>1.3140772912343594E-4</v>
      </c>
      <c r="K865" s="36" t="str">
        <f>IFERROR(VLOOKUP(Datos!E865,Electos!$A$4:$B$158,2,FALSE),"-.-")</f>
        <v>-.-</v>
      </c>
      <c r="L865" s="34" t="str">
        <f t="shared" si="97"/>
        <v/>
      </c>
      <c r="M865" s="34" t="str">
        <f t="shared" si="98"/>
        <v/>
      </c>
      <c r="N865" s="28"/>
      <c r="O865" s="28"/>
      <c r="P865" s="30" t="str">
        <f t="shared" si="99"/>
        <v/>
      </c>
      <c r="Q865" s="39"/>
    </row>
    <row r="866" spans="1:17" x14ac:dyDescent="0.2">
      <c r="A866" s="27">
        <v>861</v>
      </c>
      <c r="B866" s="28" t="s">
        <v>14</v>
      </c>
      <c r="C866" s="28" t="s">
        <v>31</v>
      </c>
      <c r="D866" s="28" t="s">
        <v>9</v>
      </c>
      <c r="E866" s="28" t="s">
        <v>995</v>
      </c>
      <c r="F866" s="30">
        <v>1957</v>
      </c>
      <c r="G866" s="30">
        <v>437492</v>
      </c>
      <c r="H866" s="31">
        <f t="shared" si="94"/>
        <v>4.473224653250802E-3</v>
      </c>
      <c r="I866" s="31">
        <f t="shared" si="95"/>
        <v>3.2743005553595211E-4</v>
      </c>
      <c r="J866" s="31">
        <f t="shared" si="96"/>
        <v>1.3134061588077842E-4</v>
      </c>
      <c r="K866" s="36" t="str">
        <f>IFERROR(VLOOKUP(Datos!E866,Electos!$A$4:$B$158,2,FALSE),"-.-")</f>
        <v>-.-</v>
      </c>
      <c r="L866" s="34" t="str">
        <f t="shared" si="97"/>
        <v/>
      </c>
      <c r="M866" s="34" t="str">
        <f t="shared" si="98"/>
        <v/>
      </c>
      <c r="N866" s="28"/>
      <c r="O866" s="28"/>
      <c r="P866" s="30" t="str">
        <f t="shared" si="99"/>
        <v/>
      </c>
      <c r="Q866" s="39"/>
    </row>
    <row r="867" spans="1:17" x14ac:dyDescent="0.2">
      <c r="A867" s="27">
        <v>862</v>
      </c>
      <c r="B867" s="28" t="s">
        <v>60</v>
      </c>
      <c r="C867" s="28" t="s">
        <v>31</v>
      </c>
      <c r="D867" s="28" t="s">
        <v>9</v>
      </c>
      <c r="E867" s="28" t="s">
        <v>996</v>
      </c>
      <c r="F867" s="30">
        <v>1946</v>
      </c>
      <c r="G867" s="30">
        <v>166839</v>
      </c>
      <c r="H867" s="31">
        <f t="shared" si="94"/>
        <v>1.1663939486570886E-2</v>
      </c>
      <c r="I867" s="31">
        <f t="shared" si="95"/>
        <v>3.2558962088552012E-4</v>
      </c>
      <c r="J867" s="31">
        <f t="shared" si="96"/>
        <v>1.3060237021154564E-4</v>
      </c>
      <c r="K867" s="36" t="str">
        <f>IFERROR(VLOOKUP(Datos!E867,Electos!$A$4:$B$158,2,FALSE),"-.-")</f>
        <v>-.-</v>
      </c>
      <c r="L867" s="34" t="str">
        <f t="shared" si="97"/>
        <v/>
      </c>
      <c r="M867" s="34" t="str">
        <f t="shared" si="98"/>
        <v/>
      </c>
      <c r="N867" s="28"/>
      <c r="O867" s="28"/>
      <c r="P867" s="30" t="str">
        <f t="shared" si="99"/>
        <v/>
      </c>
      <c r="Q867" s="39"/>
    </row>
    <row r="868" spans="1:17" x14ac:dyDescent="0.2">
      <c r="A868" s="27">
        <v>863</v>
      </c>
      <c r="B868" s="28" t="s">
        <v>7</v>
      </c>
      <c r="C868" s="28" t="s">
        <v>12</v>
      </c>
      <c r="D868" s="28" t="s">
        <v>9</v>
      </c>
      <c r="E868" s="28" t="s">
        <v>997</v>
      </c>
      <c r="F868" s="30">
        <v>1937</v>
      </c>
      <c r="G868" s="30">
        <v>474183</v>
      </c>
      <c r="H868" s="31">
        <f t="shared" si="94"/>
        <v>4.0849208006191705E-3</v>
      </c>
      <c r="I868" s="31">
        <f t="shared" si="95"/>
        <v>3.2408381071698483E-4</v>
      </c>
      <c r="J868" s="31">
        <f t="shared" si="96"/>
        <v>1.299983510276279E-4</v>
      </c>
      <c r="K868" s="36" t="str">
        <f>IFERROR(VLOOKUP(Datos!E868,Electos!$A$4:$B$158,2,FALSE),"-.-")</f>
        <v>-.-</v>
      </c>
      <c r="L868" s="34" t="str">
        <f t="shared" si="97"/>
        <v/>
      </c>
      <c r="M868" s="34" t="str">
        <f t="shared" si="98"/>
        <v/>
      </c>
      <c r="N868" s="28"/>
      <c r="O868" s="28"/>
      <c r="P868" s="30" t="str">
        <f t="shared" si="99"/>
        <v/>
      </c>
      <c r="Q868" s="39"/>
    </row>
    <row r="869" spans="1:17" x14ac:dyDescent="0.2">
      <c r="A869" s="27">
        <v>864</v>
      </c>
      <c r="B869" s="28" t="s">
        <v>166</v>
      </c>
      <c r="C869" s="28" t="s">
        <v>249</v>
      </c>
      <c r="D869" s="28" t="s">
        <v>9</v>
      </c>
      <c r="E869" s="28" t="s">
        <v>998</v>
      </c>
      <c r="F869" s="30">
        <v>1933</v>
      </c>
      <c r="G869" s="30">
        <v>199214</v>
      </c>
      <c r="H869" s="31">
        <f t="shared" si="94"/>
        <v>9.7031333139237196E-3</v>
      </c>
      <c r="I869" s="31">
        <f t="shared" si="95"/>
        <v>3.2341456175319133E-4</v>
      </c>
      <c r="J869" s="31">
        <f t="shared" si="96"/>
        <v>1.297298980569978E-4</v>
      </c>
      <c r="K869" s="36" t="str">
        <f>IFERROR(VLOOKUP(Datos!E869,Electos!$A$4:$B$158,2,FALSE),"-.-")</f>
        <v>-.-</v>
      </c>
      <c r="L869" s="34" t="str">
        <f t="shared" si="97"/>
        <v/>
      </c>
      <c r="M869" s="34" t="str">
        <f t="shared" si="98"/>
        <v/>
      </c>
      <c r="N869" s="28"/>
      <c r="O869" s="28"/>
      <c r="P869" s="30" t="str">
        <f t="shared" si="99"/>
        <v/>
      </c>
      <c r="Q869" s="39"/>
    </row>
    <row r="870" spans="1:17" x14ac:dyDescent="0.2">
      <c r="A870" s="27">
        <v>865</v>
      </c>
      <c r="B870" s="28" t="s">
        <v>100</v>
      </c>
      <c r="C870" s="28" t="s">
        <v>31</v>
      </c>
      <c r="D870" s="28" t="s">
        <v>32</v>
      </c>
      <c r="E870" s="28" t="s">
        <v>999</v>
      </c>
      <c r="F870" s="30">
        <v>1930</v>
      </c>
      <c r="G870" s="30">
        <v>185797</v>
      </c>
      <c r="H870" s="31">
        <f t="shared" si="94"/>
        <v>1.038768117892108E-2</v>
      </c>
      <c r="I870" s="31">
        <f t="shared" si="95"/>
        <v>3.2291262503034623E-4</v>
      </c>
      <c r="J870" s="31">
        <f t="shared" si="96"/>
        <v>1.2952855832902522E-4</v>
      </c>
      <c r="K870" s="36" t="str">
        <f>IFERROR(VLOOKUP(Datos!E870,Electos!$A$4:$B$158,2,FALSE),"-.-")</f>
        <v>-.-</v>
      </c>
      <c r="L870" s="34" t="str">
        <f t="shared" si="97"/>
        <v/>
      </c>
      <c r="M870" s="34" t="str">
        <f t="shared" si="98"/>
        <v/>
      </c>
      <c r="N870" s="28"/>
      <c r="O870" s="28"/>
      <c r="P870" s="30" t="str">
        <f t="shared" si="99"/>
        <v/>
      </c>
      <c r="Q870" s="39"/>
    </row>
    <row r="871" spans="1:17" x14ac:dyDescent="0.2">
      <c r="A871" s="27">
        <v>866</v>
      </c>
      <c r="B871" s="28" t="s">
        <v>19</v>
      </c>
      <c r="C871" s="28" t="s">
        <v>1000</v>
      </c>
      <c r="D871" s="28" t="s">
        <v>9</v>
      </c>
      <c r="E871" s="28" t="s">
        <v>1001</v>
      </c>
      <c r="F871" s="30">
        <v>1923</v>
      </c>
      <c r="G871" s="30">
        <v>351328</v>
      </c>
      <c r="H871" s="31">
        <f t="shared" si="94"/>
        <v>5.4735176245559701E-3</v>
      </c>
      <c r="I871" s="31">
        <f t="shared" si="95"/>
        <v>3.2174143934370769E-4</v>
      </c>
      <c r="J871" s="31">
        <f t="shared" si="96"/>
        <v>1.2905876563042254E-4</v>
      </c>
      <c r="K871" s="36" t="str">
        <f>IFERROR(VLOOKUP(Datos!E871,Electos!$A$4:$B$158,2,FALSE),"-.-")</f>
        <v>-.-</v>
      </c>
      <c r="L871" s="34" t="str">
        <f t="shared" si="97"/>
        <v/>
      </c>
      <c r="M871" s="34" t="str">
        <f t="shared" si="98"/>
        <v/>
      </c>
      <c r="N871" s="28"/>
      <c r="O871" s="28"/>
      <c r="P871" s="30" t="str">
        <f t="shared" si="99"/>
        <v/>
      </c>
      <c r="Q871" s="39"/>
    </row>
    <row r="872" spans="1:17" x14ac:dyDescent="0.2">
      <c r="A872" s="27">
        <v>867</v>
      </c>
      <c r="B872" s="28" t="s">
        <v>14</v>
      </c>
      <c r="C872" s="28" t="s">
        <v>410</v>
      </c>
      <c r="D872" s="28" t="s">
        <v>9</v>
      </c>
      <c r="E872" s="28" t="s">
        <v>1002</v>
      </c>
      <c r="F872" s="30">
        <v>1920</v>
      </c>
      <c r="G872" s="30">
        <v>437492</v>
      </c>
      <c r="H872" s="31">
        <f t="shared" si="94"/>
        <v>4.3886516782021155E-3</v>
      </c>
      <c r="I872" s="31">
        <f t="shared" si="95"/>
        <v>3.2123950262086259E-4</v>
      </c>
      <c r="J872" s="31">
        <f t="shared" si="96"/>
        <v>1.2885742590244996E-4</v>
      </c>
      <c r="K872" s="36" t="str">
        <f>IFERROR(VLOOKUP(Datos!E872,Electos!$A$4:$B$158,2,FALSE),"-.-")</f>
        <v>-.-</v>
      </c>
      <c r="L872" s="34" t="str">
        <f t="shared" si="97"/>
        <v/>
      </c>
      <c r="M872" s="34" t="str">
        <f t="shared" si="98"/>
        <v/>
      </c>
      <c r="N872" s="28"/>
      <c r="O872" s="28"/>
      <c r="P872" s="30" t="str">
        <f t="shared" si="99"/>
        <v/>
      </c>
      <c r="Q872" s="39"/>
    </row>
    <row r="873" spans="1:17" x14ac:dyDescent="0.2">
      <c r="A873" s="27">
        <v>868</v>
      </c>
      <c r="B873" s="28" t="s">
        <v>19</v>
      </c>
      <c r="C873" s="28" t="s">
        <v>496</v>
      </c>
      <c r="D873" s="28" t="s">
        <v>496</v>
      </c>
      <c r="E873" s="28" t="s">
        <v>1003</v>
      </c>
      <c r="F873" s="30">
        <v>1910</v>
      </c>
      <c r="G873" s="30">
        <v>351328</v>
      </c>
      <c r="H873" s="31">
        <f t="shared" si="94"/>
        <v>5.4365151653156026E-3</v>
      </c>
      <c r="I873" s="31">
        <f t="shared" si="95"/>
        <v>3.1956638021137895E-4</v>
      </c>
      <c r="J873" s="31">
        <f t="shared" si="96"/>
        <v>1.281862934758747E-4</v>
      </c>
      <c r="K873" s="36" t="str">
        <f>IFERROR(VLOOKUP(Datos!E873,Electos!$A$4:$B$158,2,FALSE),"-.-")</f>
        <v>-.-</v>
      </c>
      <c r="L873" s="34" t="str">
        <f t="shared" si="97"/>
        <v/>
      </c>
      <c r="M873" s="34" t="str">
        <f t="shared" si="98"/>
        <v/>
      </c>
      <c r="N873" s="28"/>
      <c r="O873" s="28"/>
      <c r="P873" s="30" t="str">
        <f t="shared" si="99"/>
        <v/>
      </c>
      <c r="Q873" s="39"/>
    </row>
    <row r="874" spans="1:17" x14ac:dyDescent="0.2">
      <c r="A874" s="27">
        <v>869</v>
      </c>
      <c r="B874" s="28" t="s">
        <v>86</v>
      </c>
      <c r="C874" s="28" t="s">
        <v>8</v>
      </c>
      <c r="D874" s="28" t="s">
        <v>176</v>
      </c>
      <c r="E874" s="28" t="s">
        <v>1005</v>
      </c>
      <c r="F874" s="30">
        <v>1904</v>
      </c>
      <c r="G874" s="30">
        <v>199058</v>
      </c>
      <c r="H874" s="31">
        <f t="shared" si="94"/>
        <v>9.5650513920565866E-3</v>
      </c>
      <c r="I874" s="31">
        <f t="shared" si="95"/>
        <v>3.1856250676568876E-4</v>
      </c>
      <c r="J874" s="31">
        <f t="shared" si="96"/>
        <v>1.2778361401992954E-4</v>
      </c>
      <c r="K874" s="36" t="str">
        <f>IFERROR(VLOOKUP(Datos!E875,Electos!$A$4:$B$158,2,FALSE),"-.-")</f>
        <v>-.-</v>
      </c>
      <c r="L874" s="34" t="str">
        <f t="shared" si="97"/>
        <v/>
      </c>
      <c r="M874" s="34" t="str">
        <f t="shared" si="98"/>
        <v/>
      </c>
      <c r="N874" s="28"/>
      <c r="O874" s="28"/>
      <c r="P874" s="30" t="str">
        <f t="shared" si="99"/>
        <v/>
      </c>
      <c r="Q874" s="39"/>
    </row>
    <row r="875" spans="1:17" x14ac:dyDescent="0.2">
      <c r="A875" s="27">
        <v>870</v>
      </c>
      <c r="B875" s="28" t="s">
        <v>30</v>
      </c>
      <c r="C875" s="28" t="s">
        <v>243</v>
      </c>
      <c r="D875" s="28" t="s">
        <v>243</v>
      </c>
      <c r="E875" s="28" t="s">
        <v>1004</v>
      </c>
      <c r="F875" s="30">
        <v>1904</v>
      </c>
      <c r="G875" s="30">
        <v>242068</v>
      </c>
      <c r="H875" s="31">
        <f t="shared" si="94"/>
        <v>7.8655584381248245E-3</v>
      </c>
      <c r="I875" s="31">
        <f t="shared" si="95"/>
        <v>3.1856250676568876E-4</v>
      </c>
      <c r="J875" s="31">
        <f t="shared" si="96"/>
        <v>1.2778361401992954E-4</v>
      </c>
      <c r="K875" s="36" t="str">
        <f>IFERROR(VLOOKUP(Datos!E874,Electos!$A$4:$B$158,2,FALSE),"-.-")</f>
        <v>-.-</v>
      </c>
      <c r="L875" s="34" t="str">
        <f t="shared" si="97"/>
        <v/>
      </c>
      <c r="M875" s="34" t="str">
        <f t="shared" si="98"/>
        <v/>
      </c>
      <c r="N875" s="28"/>
      <c r="O875" s="28"/>
      <c r="P875" s="30" t="str">
        <f t="shared" si="99"/>
        <v/>
      </c>
      <c r="Q875" s="39"/>
    </row>
    <row r="876" spans="1:17" x14ac:dyDescent="0.2">
      <c r="A876" s="27">
        <v>871</v>
      </c>
      <c r="B876" s="28" t="s">
        <v>100</v>
      </c>
      <c r="C876" s="28" t="s">
        <v>243</v>
      </c>
      <c r="D876" s="28" t="s">
        <v>243</v>
      </c>
      <c r="E876" s="28" t="s">
        <v>1006</v>
      </c>
      <c r="F876" s="30">
        <v>1901</v>
      </c>
      <c r="G876" s="30">
        <v>185797</v>
      </c>
      <c r="H876" s="31">
        <f t="shared" si="94"/>
        <v>1.0231596850325894E-2</v>
      </c>
      <c r="I876" s="31">
        <f t="shared" si="95"/>
        <v>3.1806057004284366E-4</v>
      </c>
      <c r="J876" s="31">
        <f t="shared" si="96"/>
        <v>1.2758227429195696E-4</v>
      </c>
      <c r="K876" s="36" t="str">
        <f>IFERROR(VLOOKUP(Datos!E876,Electos!$A$4:$B$158,2,FALSE),"-.-")</f>
        <v>-.-</v>
      </c>
      <c r="L876" s="34" t="str">
        <f t="shared" si="97"/>
        <v/>
      </c>
      <c r="M876" s="34" t="str">
        <f t="shared" si="98"/>
        <v/>
      </c>
      <c r="N876" s="28"/>
      <c r="O876" s="28"/>
      <c r="P876" s="30" t="str">
        <f t="shared" si="99"/>
        <v/>
      </c>
      <c r="Q876" s="39"/>
    </row>
    <row r="877" spans="1:17" x14ac:dyDescent="0.2">
      <c r="A877" s="27">
        <v>872</v>
      </c>
      <c r="B877" s="28" t="s">
        <v>883</v>
      </c>
      <c r="C877" s="28" t="s">
        <v>1007</v>
      </c>
      <c r="D877" s="28" t="s">
        <v>1538</v>
      </c>
      <c r="E877" s="28" t="s">
        <v>1007</v>
      </c>
      <c r="F877" s="30">
        <v>1899</v>
      </c>
      <c r="G877" s="30">
        <v>20141</v>
      </c>
      <c r="H877" s="31">
        <f t="shared" si="94"/>
        <v>9.4285288714562335E-2</v>
      </c>
      <c r="I877" s="31">
        <f t="shared" si="95"/>
        <v>3.1772594556094691E-4</v>
      </c>
      <c r="J877" s="31">
        <f t="shared" si="96"/>
        <v>1.2744804780664192E-4</v>
      </c>
      <c r="K877" s="36" t="str">
        <f>IFERROR(VLOOKUP(Datos!E877,Electos!$A$4:$B$158,2,FALSE),"-.-")</f>
        <v>-.-</v>
      </c>
      <c r="L877" s="34" t="str">
        <f t="shared" si="97"/>
        <v/>
      </c>
      <c r="M877" s="34" t="str">
        <f t="shared" si="98"/>
        <v/>
      </c>
      <c r="N877" s="28"/>
      <c r="O877" s="28"/>
      <c r="P877" s="30" t="str">
        <f t="shared" si="99"/>
        <v/>
      </c>
      <c r="Q877" s="39"/>
    </row>
    <row r="878" spans="1:17" x14ac:dyDescent="0.2">
      <c r="A878" s="27">
        <v>873</v>
      </c>
      <c r="B878" s="28" t="s">
        <v>100</v>
      </c>
      <c r="C878" s="28" t="s">
        <v>313</v>
      </c>
      <c r="D878" s="28" t="s">
        <v>955</v>
      </c>
      <c r="E878" s="28" t="s">
        <v>1008</v>
      </c>
      <c r="F878" s="30">
        <v>1893</v>
      </c>
      <c r="G878" s="30">
        <v>185797</v>
      </c>
      <c r="H878" s="31">
        <f t="shared" si="94"/>
        <v>1.0188539104506532E-2</v>
      </c>
      <c r="I878" s="31">
        <f t="shared" si="95"/>
        <v>3.1672207211525671E-4</v>
      </c>
      <c r="J878" s="31">
        <f t="shared" si="96"/>
        <v>1.2704536835069676E-4</v>
      </c>
      <c r="K878" s="36" t="str">
        <f>IFERROR(VLOOKUP(Datos!E878,Electos!$A$4:$B$158,2,FALSE),"-.-")</f>
        <v>-.-</v>
      </c>
      <c r="L878" s="34" t="str">
        <f t="shared" si="97"/>
        <v/>
      </c>
      <c r="M878" s="34" t="str">
        <f t="shared" si="98"/>
        <v/>
      </c>
      <c r="N878" s="28"/>
      <c r="O878" s="28"/>
      <c r="P878" s="30" t="str">
        <f t="shared" si="99"/>
        <v/>
      </c>
      <c r="Q878" s="39"/>
    </row>
    <row r="879" spans="1:17" x14ac:dyDescent="0.2">
      <c r="A879" s="27">
        <v>874</v>
      </c>
      <c r="B879" s="28" t="s">
        <v>19</v>
      </c>
      <c r="C879" s="28" t="s">
        <v>358</v>
      </c>
      <c r="D879" s="28" t="s">
        <v>9</v>
      </c>
      <c r="E879" s="28" t="s">
        <v>1009</v>
      </c>
      <c r="F879" s="30">
        <v>1892</v>
      </c>
      <c r="G879" s="30">
        <v>351328</v>
      </c>
      <c r="H879" s="31">
        <f t="shared" si="94"/>
        <v>5.3852809909827855E-3</v>
      </c>
      <c r="I879" s="31">
        <f t="shared" si="95"/>
        <v>3.1655475987430837E-4</v>
      </c>
      <c r="J879" s="31">
        <f t="shared" si="96"/>
        <v>1.2697825510803924E-4</v>
      </c>
      <c r="K879" s="36" t="str">
        <f>IFERROR(VLOOKUP(Datos!E879,Electos!$A$4:$B$158,2,FALSE),"-.-")</f>
        <v>-.-</v>
      </c>
      <c r="L879" s="34" t="str">
        <f t="shared" si="97"/>
        <v/>
      </c>
      <c r="M879" s="34" t="str">
        <f t="shared" si="98"/>
        <v/>
      </c>
      <c r="N879" s="28"/>
      <c r="O879" s="28"/>
      <c r="P879" s="30" t="str">
        <f t="shared" si="99"/>
        <v/>
      </c>
      <c r="Q879" s="39"/>
    </row>
    <row r="880" spans="1:17" x14ac:dyDescent="0.2">
      <c r="A880" s="27">
        <v>875</v>
      </c>
      <c r="B880" s="28" t="s">
        <v>155</v>
      </c>
      <c r="C880" s="28" t="s">
        <v>664</v>
      </c>
      <c r="D880" s="28" t="s">
        <v>9</v>
      </c>
      <c r="E880" s="28" t="s">
        <v>1010</v>
      </c>
      <c r="F880" s="30">
        <v>1876</v>
      </c>
      <c r="G880" s="30">
        <v>97995</v>
      </c>
      <c r="H880" s="31">
        <f t="shared" si="94"/>
        <v>1.9143833869074953E-2</v>
      </c>
      <c r="I880" s="31">
        <f t="shared" si="95"/>
        <v>3.1387776401913447E-4</v>
      </c>
      <c r="J880" s="31">
        <f t="shared" si="96"/>
        <v>1.2590444322551882E-4</v>
      </c>
      <c r="K880" s="36" t="str">
        <f>IFERROR(VLOOKUP(Datos!E880,Electos!$A$4:$B$158,2,FALSE),"-.-")</f>
        <v>-.-</v>
      </c>
      <c r="L880" s="34" t="str">
        <f t="shared" si="97"/>
        <v/>
      </c>
      <c r="M880" s="34" t="str">
        <f t="shared" si="98"/>
        <v/>
      </c>
      <c r="N880" s="28"/>
      <c r="O880" s="28"/>
      <c r="P880" s="30" t="str">
        <f t="shared" si="99"/>
        <v/>
      </c>
      <c r="Q880" s="39"/>
    </row>
    <row r="881" spans="1:17" x14ac:dyDescent="0.2">
      <c r="A881" s="27">
        <v>876</v>
      </c>
      <c r="B881" s="28" t="s">
        <v>14</v>
      </c>
      <c r="C881" s="28" t="s">
        <v>1530</v>
      </c>
      <c r="D881" s="28" t="s">
        <v>9</v>
      </c>
      <c r="E881" s="28" t="s">
        <v>1011</v>
      </c>
      <c r="F881" s="30">
        <v>1871</v>
      </c>
      <c r="G881" s="30">
        <v>437492</v>
      </c>
      <c r="H881" s="31">
        <f t="shared" si="94"/>
        <v>4.2766496301646657E-3</v>
      </c>
      <c r="I881" s="31">
        <f t="shared" si="95"/>
        <v>3.1304120281439268E-4</v>
      </c>
      <c r="J881" s="31">
        <f t="shared" si="96"/>
        <v>1.2556887701223118E-4</v>
      </c>
      <c r="K881" s="36" t="str">
        <f>IFERROR(VLOOKUP(Datos!E881,Electos!$A$4:$B$158,2,FALSE),"-.-")</f>
        <v>-.-</v>
      </c>
      <c r="L881" s="34" t="str">
        <f t="shared" si="97"/>
        <v/>
      </c>
      <c r="M881" s="34" t="str">
        <f t="shared" si="98"/>
        <v/>
      </c>
      <c r="N881" s="28"/>
      <c r="O881" s="28"/>
      <c r="P881" s="30" t="str">
        <f t="shared" si="99"/>
        <v/>
      </c>
      <c r="Q881" s="39"/>
    </row>
    <row r="882" spans="1:17" x14ac:dyDescent="0.2">
      <c r="A882" s="27">
        <v>877</v>
      </c>
      <c r="B882" s="28" t="s">
        <v>100</v>
      </c>
      <c r="C882" s="28" t="s">
        <v>302</v>
      </c>
      <c r="D882" s="28" t="s">
        <v>9</v>
      </c>
      <c r="E882" s="28" t="s">
        <v>1012</v>
      </c>
      <c r="F882" s="30">
        <v>1865</v>
      </c>
      <c r="G882" s="30">
        <v>185797</v>
      </c>
      <c r="H882" s="31">
        <f t="shared" si="94"/>
        <v>1.0037836994138764E-2</v>
      </c>
      <c r="I882" s="31">
        <f t="shared" si="95"/>
        <v>3.1203732936870249E-4</v>
      </c>
      <c r="J882" s="31">
        <f t="shared" si="96"/>
        <v>1.2516619755628604E-4</v>
      </c>
      <c r="K882" s="36" t="str">
        <f>IFERROR(VLOOKUP(Datos!E882,Electos!$A$4:$B$158,2,FALSE),"-.-")</f>
        <v>-.-</v>
      </c>
      <c r="L882" s="34" t="str">
        <f t="shared" si="97"/>
        <v/>
      </c>
      <c r="M882" s="34" t="str">
        <f t="shared" si="98"/>
        <v/>
      </c>
      <c r="N882" s="28"/>
      <c r="O882" s="28"/>
      <c r="P882" s="30" t="str">
        <f t="shared" si="99"/>
        <v/>
      </c>
      <c r="Q882" s="39"/>
    </row>
    <row r="883" spans="1:17" x14ac:dyDescent="0.2">
      <c r="A883" s="27">
        <v>878</v>
      </c>
      <c r="B883" s="28" t="s">
        <v>60</v>
      </c>
      <c r="C883" s="28" t="s">
        <v>31</v>
      </c>
      <c r="D883" s="28" t="s">
        <v>9</v>
      </c>
      <c r="E883" s="28" t="s">
        <v>1013</v>
      </c>
      <c r="F883" s="30">
        <v>1843</v>
      </c>
      <c r="G883" s="30">
        <v>166839</v>
      </c>
      <c r="H883" s="31">
        <f t="shared" si="94"/>
        <v>1.1046577838514976E-2</v>
      </c>
      <c r="I883" s="31">
        <f t="shared" si="95"/>
        <v>3.083564600678384E-4</v>
      </c>
      <c r="J883" s="31">
        <f t="shared" si="96"/>
        <v>1.2368970621782046E-4</v>
      </c>
      <c r="K883" s="36" t="str">
        <f>IFERROR(VLOOKUP(Datos!E883,Electos!$A$4:$B$158,2,FALSE),"-.-")</f>
        <v>-.-</v>
      </c>
      <c r="L883" s="34" t="str">
        <f t="shared" si="97"/>
        <v/>
      </c>
      <c r="M883" s="34" t="str">
        <f t="shared" si="98"/>
        <v/>
      </c>
      <c r="N883" s="28"/>
      <c r="O883" s="28"/>
      <c r="P883" s="30" t="str">
        <f t="shared" si="99"/>
        <v/>
      </c>
      <c r="Q883" s="39"/>
    </row>
    <row r="884" spans="1:17" x14ac:dyDescent="0.2">
      <c r="A884" s="27">
        <v>879</v>
      </c>
      <c r="B884" s="28" t="s">
        <v>19</v>
      </c>
      <c r="C884" s="28" t="s">
        <v>554</v>
      </c>
      <c r="D884" s="28" t="s">
        <v>9</v>
      </c>
      <c r="E884" s="28" t="s">
        <v>1014</v>
      </c>
      <c r="F884" s="30">
        <v>1839</v>
      </c>
      <c r="G884" s="30">
        <v>351328</v>
      </c>
      <c r="H884" s="31">
        <f t="shared" si="94"/>
        <v>5.2344248110028236E-3</v>
      </c>
      <c r="I884" s="31">
        <f t="shared" si="95"/>
        <v>3.0768721110404495E-4</v>
      </c>
      <c r="J884" s="31">
        <f t="shared" si="96"/>
        <v>1.2342125324719036E-4</v>
      </c>
      <c r="K884" s="36" t="str">
        <f>IFERROR(VLOOKUP(Datos!E884,Electos!$A$4:$B$158,2,FALSE),"-.-")</f>
        <v>-.-</v>
      </c>
      <c r="L884" s="34" t="str">
        <f t="shared" si="97"/>
        <v/>
      </c>
      <c r="M884" s="34" t="str">
        <f t="shared" si="98"/>
        <v/>
      </c>
      <c r="N884" s="28"/>
      <c r="O884" s="28"/>
      <c r="P884" s="30" t="str">
        <f t="shared" si="99"/>
        <v/>
      </c>
      <c r="Q884" s="39"/>
    </row>
    <row r="885" spans="1:17" x14ac:dyDescent="0.2">
      <c r="A885" s="27">
        <v>880</v>
      </c>
      <c r="B885" s="28" t="s">
        <v>40</v>
      </c>
      <c r="C885" s="28" t="s">
        <v>12</v>
      </c>
      <c r="D885" s="28" t="s">
        <v>48</v>
      </c>
      <c r="E885" s="28" t="s">
        <v>1015</v>
      </c>
      <c r="F885" s="30">
        <v>1835</v>
      </c>
      <c r="G885" s="30">
        <v>254011</v>
      </c>
      <c r="H885" s="31">
        <f t="shared" si="94"/>
        <v>7.2240965942419813E-3</v>
      </c>
      <c r="I885" s="31">
        <f t="shared" si="95"/>
        <v>3.0701796214025151E-4</v>
      </c>
      <c r="J885" s="31">
        <f t="shared" si="96"/>
        <v>1.2315280027656026E-4</v>
      </c>
      <c r="K885" s="36" t="str">
        <f>IFERROR(VLOOKUP(Datos!E885,Electos!$A$4:$B$158,2,FALSE),"-.-")</f>
        <v>-.-</v>
      </c>
      <c r="L885" s="34" t="str">
        <f t="shared" si="97"/>
        <v/>
      </c>
      <c r="M885" s="34" t="str">
        <f t="shared" si="98"/>
        <v/>
      </c>
      <c r="N885" s="28"/>
      <c r="O885" s="28"/>
      <c r="P885" s="30" t="str">
        <f t="shared" si="99"/>
        <v/>
      </c>
      <c r="Q885" s="39"/>
    </row>
    <row r="886" spans="1:17" x14ac:dyDescent="0.2">
      <c r="A886" s="27">
        <v>881</v>
      </c>
      <c r="B886" s="28" t="s">
        <v>40</v>
      </c>
      <c r="C886" s="28" t="s">
        <v>126</v>
      </c>
      <c r="D886" s="28" t="s">
        <v>9</v>
      </c>
      <c r="E886" s="28" t="s">
        <v>1016</v>
      </c>
      <c r="F886" s="30">
        <v>1833</v>
      </c>
      <c r="G886" s="30">
        <v>254011</v>
      </c>
      <c r="H886" s="31">
        <f t="shared" si="94"/>
        <v>7.2162229194798651E-3</v>
      </c>
      <c r="I886" s="31">
        <f t="shared" si="95"/>
        <v>3.0668333765835476E-4</v>
      </c>
      <c r="J886" s="31">
        <f t="shared" si="96"/>
        <v>1.230185737912452E-4</v>
      </c>
      <c r="K886" s="36" t="str">
        <f>IFERROR(VLOOKUP(Datos!E886,Electos!$A$4:$B$158,2,FALSE),"-.-")</f>
        <v>-.-</v>
      </c>
      <c r="L886" s="34" t="str">
        <f t="shared" si="97"/>
        <v/>
      </c>
      <c r="M886" s="34" t="str">
        <f t="shared" si="98"/>
        <v/>
      </c>
      <c r="N886" s="28"/>
      <c r="O886" s="28"/>
      <c r="P886" s="30" t="str">
        <f t="shared" si="99"/>
        <v/>
      </c>
      <c r="Q886" s="39"/>
    </row>
    <row r="887" spans="1:17" x14ac:dyDescent="0.2">
      <c r="A887" s="27">
        <v>882</v>
      </c>
      <c r="B887" s="28" t="s">
        <v>146</v>
      </c>
      <c r="C887" s="28" t="s">
        <v>337</v>
      </c>
      <c r="D887" s="28" t="s">
        <v>9</v>
      </c>
      <c r="E887" s="28" t="s">
        <v>1017</v>
      </c>
      <c r="F887" s="30">
        <v>1829</v>
      </c>
      <c r="G887" s="30">
        <v>163287</v>
      </c>
      <c r="H887" s="31">
        <f t="shared" si="94"/>
        <v>1.1201136648967769E-2</v>
      </c>
      <c r="I887" s="31">
        <f t="shared" si="95"/>
        <v>3.0601408869456131E-4</v>
      </c>
      <c r="J887" s="31">
        <f t="shared" si="96"/>
        <v>1.227501208206151E-4</v>
      </c>
      <c r="K887" s="36" t="str">
        <f>IFERROR(VLOOKUP(Datos!E887,Electos!$A$4:$B$158,2,FALSE),"-.-")</f>
        <v>-.-</v>
      </c>
      <c r="L887" s="34" t="str">
        <f t="shared" si="97"/>
        <v/>
      </c>
      <c r="M887" s="34" t="str">
        <f t="shared" si="98"/>
        <v/>
      </c>
      <c r="N887" s="28"/>
      <c r="O887" s="28"/>
      <c r="P887" s="30" t="str">
        <f t="shared" si="99"/>
        <v/>
      </c>
      <c r="Q887" s="39"/>
    </row>
    <row r="888" spans="1:17" x14ac:dyDescent="0.2">
      <c r="A888" s="27">
        <v>883</v>
      </c>
      <c r="B888" s="28" t="s">
        <v>155</v>
      </c>
      <c r="C888" s="28" t="s">
        <v>664</v>
      </c>
      <c r="D888" s="28" t="s">
        <v>9</v>
      </c>
      <c r="E888" s="28" t="s">
        <v>1018</v>
      </c>
      <c r="F888" s="30">
        <v>1829</v>
      </c>
      <c r="G888" s="30">
        <v>97995</v>
      </c>
      <c r="H888" s="31">
        <f t="shared" si="94"/>
        <v>1.8664217562120517E-2</v>
      </c>
      <c r="I888" s="31">
        <f t="shared" si="95"/>
        <v>3.0601408869456131E-4</v>
      </c>
      <c r="J888" s="31">
        <f t="shared" si="96"/>
        <v>1.227501208206151E-4</v>
      </c>
      <c r="K888" s="36" t="str">
        <f>IFERROR(VLOOKUP(Datos!E888,Electos!$A$4:$B$158,2,FALSE),"-.-")</f>
        <v>-.-</v>
      </c>
      <c r="L888" s="34" t="str">
        <f t="shared" si="97"/>
        <v/>
      </c>
      <c r="M888" s="34" t="str">
        <f t="shared" si="98"/>
        <v/>
      </c>
      <c r="N888" s="28"/>
      <c r="O888" s="28"/>
      <c r="P888" s="30" t="str">
        <f t="shared" si="99"/>
        <v/>
      </c>
      <c r="Q888" s="39"/>
    </row>
    <row r="889" spans="1:17" x14ac:dyDescent="0.2">
      <c r="A889" s="27">
        <v>884</v>
      </c>
      <c r="B889" s="28" t="s">
        <v>540</v>
      </c>
      <c r="C889" s="28" t="s">
        <v>31</v>
      </c>
      <c r="D889" s="28" t="s">
        <v>117</v>
      </c>
      <c r="E889" s="28" t="s">
        <v>1019</v>
      </c>
      <c r="F889" s="30">
        <v>1829</v>
      </c>
      <c r="G889" s="30">
        <v>37272</v>
      </c>
      <c r="H889" s="31">
        <f t="shared" si="94"/>
        <v>4.907168920369178E-2</v>
      </c>
      <c r="I889" s="31">
        <f t="shared" si="95"/>
        <v>3.0601408869456131E-4</v>
      </c>
      <c r="J889" s="31">
        <f t="shared" si="96"/>
        <v>1.227501208206151E-4</v>
      </c>
      <c r="K889" s="36" t="str">
        <f>IFERROR(VLOOKUP(Datos!E889,Electos!$A$4:$B$158,2,FALSE),"-.-")</f>
        <v>-.-</v>
      </c>
      <c r="L889" s="34" t="str">
        <f t="shared" si="97"/>
        <v/>
      </c>
      <c r="M889" s="34" t="str">
        <f t="shared" si="98"/>
        <v/>
      </c>
      <c r="N889" s="28"/>
      <c r="O889" s="28"/>
      <c r="P889" s="30" t="str">
        <f t="shared" si="99"/>
        <v/>
      </c>
      <c r="Q889" s="39"/>
    </row>
    <row r="890" spans="1:17" x14ac:dyDescent="0.2">
      <c r="A890" s="27">
        <v>885</v>
      </c>
      <c r="B890" s="28" t="s">
        <v>139</v>
      </c>
      <c r="C890" s="28" t="s">
        <v>453</v>
      </c>
      <c r="D890" s="28" t="s">
        <v>9</v>
      </c>
      <c r="E890" s="28" t="s">
        <v>1020</v>
      </c>
      <c r="F890" s="30">
        <v>1824</v>
      </c>
      <c r="G890" s="30">
        <v>128681</v>
      </c>
      <c r="H890" s="31">
        <f t="shared" si="94"/>
        <v>1.4174586768831451E-2</v>
      </c>
      <c r="I890" s="31">
        <f t="shared" si="95"/>
        <v>3.0517752748981947E-4</v>
      </c>
      <c r="J890" s="31">
        <f t="shared" si="96"/>
        <v>1.2241455460732745E-4</v>
      </c>
      <c r="K890" s="36" t="str">
        <f>IFERROR(VLOOKUP(Datos!E890,Electos!$A$4:$B$158,2,FALSE),"-.-")</f>
        <v>-.-</v>
      </c>
      <c r="L890" s="34" t="str">
        <f t="shared" si="97"/>
        <v/>
      </c>
      <c r="M890" s="34" t="str">
        <f t="shared" si="98"/>
        <v/>
      </c>
      <c r="N890" s="28"/>
      <c r="O890" s="28"/>
      <c r="P890" s="30" t="str">
        <f t="shared" si="99"/>
        <v/>
      </c>
      <c r="Q890" s="39"/>
    </row>
    <row r="891" spans="1:17" x14ac:dyDescent="0.2">
      <c r="A891" s="27">
        <v>886</v>
      </c>
      <c r="B891" s="28" t="s">
        <v>100</v>
      </c>
      <c r="C891" s="28" t="s">
        <v>400</v>
      </c>
      <c r="D891" s="28" t="s">
        <v>9</v>
      </c>
      <c r="E891" s="28" t="s">
        <v>1021</v>
      </c>
      <c r="F891" s="30">
        <v>1823</v>
      </c>
      <c r="G891" s="30">
        <v>185797</v>
      </c>
      <c r="H891" s="31">
        <f t="shared" si="94"/>
        <v>9.8117838285871131E-3</v>
      </c>
      <c r="I891" s="31">
        <f t="shared" si="95"/>
        <v>3.0501021524887112E-4</v>
      </c>
      <c r="J891" s="31">
        <f t="shared" si="96"/>
        <v>1.2234744136466994E-4</v>
      </c>
      <c r="K891" s="36" t="str">
        <f>IFERROR(VLOOKUP(Datos!E891,Electos!$A$4:$B$158,2,FALSE),"-.-")</f>
        <v>-.-</v>
      </c>
      <c r="L891" s="34" t="str">
        <f t="shared" si="97"/>
        <v/>
      </c>
      <c r="M891" s="34" t="str">
        <f t="shared" si="98"/>
        <v/>
      </c>
      <c r="N891" s="28"/>
      <c r="O891" s="28"/>
      <c r="P891" s="30" t="str">
        <f t="shared" si="99"/>
        <v/>
      </c>
      <c r="Q891" s="39"/>
    </row>
    <row r="892" spans="1:17" x14ac:dyDescent="0.2">
      <c r="A892" s="27">
        <v>887</v>
      </c>
      <c r="B892" s="28" t="s">
        <v>69</v>
      </c>
      <c r="C892" s="28" t="s">
        <v>228</v>
      </c>
      <c r="D892" s="28" t="s">
        <v>228</v>
      </c>
      <c r="E892" s="28" t="s">
        <v>1022</v>
      </c>
      <c r="F892" s="30">
        <v>1814</v>
      </c>
      <c r="G892" s="30">
        <v>360232</v>
      </c>
      <c r="H892" s="31">
        <f t="shared" si="94"/>
        <v>5.035643696284617E-3</v>
      </c>
      <c r="I892" s="31">
        <f t="shared" si="95"/>
        <v>3.0350440508033582E-4</v>
      </c>
      <c r="J892" s="31">
        <f t="shared" si="96"/>
        <v>1.2174342218075221E-4</v>
      </c>
      <c r="K892" s="36" t="str">
        <f>IFERROR(VLOOKUP(Datos!E892,Electos!$A$4:$B$158,2,FALSE),"-.-")</f>
        <v>-.-</v>
      </c>
      <c r="L892" s="34" t="str">
        <f t="shared" si="97"/>
        <v/>
      </c>
      <c r="M892" s="34" t="str">
        <f t="shared" si="98"/>
        <v/>
      </c>
      <c r="N892" s="28"/>
      <c r="O892" s="28"/>
      <c r="P892" s="30" t="str">
        <f t="shared" si="99"/>
        <v/>
      </c>
      <c r="Q892" s="39"/>
    </row>
    <row r="893" spans="1:17" x14ac:dyDescent="0.2">
      <c r="A893" s="27">
        <v>888</v>
      </c>
      <c r="B893" s="28" t="s">
        <v>100</v>
      </c>
      <c r="C893" s="28" t="s">
        <v>243</v>
      </c>
      <c r="D893" s="28" t="s">
        <v>243</v>
      </c>
      <c r="E893" s="28" t="s">
        <v>1023</v>
      </c>
      <c r="F893" s="30">
        <v>1813</v>
      </c>
      <c r="G893" s="30">
        <v>185797</v>
      </c>
      <c r="H893" s="31">
        <f t="shared" si="94"/>
        <v>9.7579616463129119E-3</v>
      </c>
      <c r="I893" s="31">
        <f t="shared" si="95"/>
        <v>3.0333709283938742E-4</v>
      </c>
      <c r="J893" s="31">
        <f t="shared" si="96"/>
        <v>1.2167630893809468E-4</v>
      </c>
      <c r="K893" s="36" t="str">
        <f>IFERROR(VLOOKUP(Datos!E893,Electos!$A$4:$B$158,2,FALSE),"-.-")</f>
        <v>-.-</v>
      </c>
      <c r="L893" s="34" t="str">
        <f t="shared" si="97"/>
        <v/>
      </c>
      <c r="M893" s="34" t="str">
        <f t="shared" si="98"/>
        <v/>
      </c>
      <c r="N893" s="28"/>
      <c r="O893" s="28"/>
      <c r="P893" s="30" t="str">
        <f t="shared" si="99"/>
        <v/>
      </c>
      <c r="Q893" s="39"/>
    </row>
    <row r="894" spans="1:17" x14ac:dyDescent="0.2">
      <c r="A894" s="27">
        <v>889</v>
      </c>
      <c r="B894" s="28" t="s">
        <v>540</v>
      </c>
      <c r="C894" s="28" t="s">
        <v>1024</v>
      </c>
      <c r="D894" s="28" t="s">
        <v>9</v>
      </c>
      <c r="E894" s="28" t="s">
        <v>1025</v>
      </c>
      <c r="F894" s="30">
        <v>1812</v>
      </c>
      <c r="G894" s="30">
        <v>37272</v>
      </c>
      <c r="H894" s="31">
        <f t="shared" si="94"/>
        <v>4.8615582743077916E-2</v>
      </c>
      <c r="I894" s="31">
        <f t="shared" si="95"/>
        <v>3.0316978059843907E-4</v>
      </c>
      <c r="J894" s="31">
        <f t="shared" si="96"/>
        <v>1.2160919569543716E-4</v>
      </c>
      <c r="K894" s="36" t="str">
        <f>IFERROR(VLOOKUP(Datos!E894,Electos!$A$4:$B$158,2,FALSE),"-.-")</f>
        <v>-.-</v>
      </c>
      <c r="L894" s="34" t="str">
        <f t="shared" si="97"/>
        <v/>
      </c>
      <c r="M894" s="34" t="str">
        <f t="shared" si="98"/>
        <v/>
      </c>
      <c r="N894" s="28"/>
      <c r="O894" s="28"/>
      <c r="P894" s="30" t="str">
        <f t="shared" si="99"/>
        <v/>
      </c>
      <c r="Q894" s="39"/>
    </row>
    <row r="895" spans="1:17" x14ac:dyDescent="0.2">
      <c r="A895" s="27">
        <v>890</v>
      </c>
      <c r="B895" s="28" t="s">
        <v>316</v>
      </c>
      <c r="C895" s="28" t="s">
        <v>8</v>
      </c>
      <c r="D895" s="28" t="s">
        <v>9</v>
      </c>
      <c r="E895" s="28" t="s">
        <v>1026</v>
      </c>
      <c r="F895" s="30">
        <v>1811</v>
      </c>
      <c r="G895" s="30">
        <v>61389</v>
      </c>
      <c r="H895" s="31">
        <f t="shared" si="94"/>
        <v>2.9500399094300283E-2</v>
      </c>
      <c r="I895" s="31">
        <f t="shared" si="95"/>
        <v>3.0300246835749073E-4</v>
      </c>
      <c r="J895" s="31">
        <f t="shared" si="96"/>
        <v>1.2154208245277963E-4</v>
      </c>
      <c r="K895" s="36" t="str">
        <f>IFERROR(VLOOKUP(Datos!E895,Electos!$A$4:$B$158,2,FALSE),"-.-")</f>
        <v>-.-</v>
      </c>
      <c r="L895" s="34" t="str">
        <f t="shared" si="97"/>
        <v/>
      </c>
      <c r="M895" s="34" t="str">
        <f t="shared" si="98"/>
        <v/>
      </c>
      <c r="N895" s="28"/>
      <c r="O895" s="28"/>
      <c r="P895" s="30" t="str">
        <f t="shared" si="99"/>
        <v/>
      </c>
      <c r="Q895" s="39"/>
    </row>
    <row r="896" spans="1:17" x14ac:dyDescent="0.2">
      <c r="A896" s="27">
        <v>891</v>
      </c>
      <c r="B896" s="28" t="s">
        <v>11</v>
      </c>
      <c r="C896" s="28" t="s">
        <v>707</v>
      </c>
      <c r="D896" s="28" t="s">
        <v>9</v>
      </c>
      <c r="E896" s="28" t="s">
        <v>1027</v>
      </c>
      <c r="F896" s="30">
        <v>1808</v>
      </c>
      <c r="G896" s="30">
        <v>393755</v>
      </c>
      <c r="H896" s="31">
        <f t="shared" si="94"/>
        <v>4.5916877246003221E-3</v>
      </c>
      <c r="I896" s="31">
        <f t="shared" si="95"/>
        <v>3.0250053163464563E-4</v>
      </c>
      <c r="J896" s="31">
        <f t="shared" si="96"/>
        <v>1.2134074272480705E-4</v>
      </c>
      <c r="K896" s="36" t="str">
        <f>IFERROR(VLOOKUP(Datos!E896,Electos!$A$4:$B$158,2,FALSE),"-.-")</f>
        <v>-.-</v>
      </c>
      <c r="L896" s="34" t="str">
        <f t="shared" si="97"/>
        <v/>
      </c>
      <c r="M896" s="34" t="str">
        <f t="shared" si="98"/>
        <v/>
      </c>
      <c r="N896" s="28"/>
      <c r="O896" s="28"/>
      <c r="P896" s="30" t="str">
        <f t="shared" si="99"/>
        <v/>
      </c>
      <c r="Q896" s="39"/>
    </row>
    <row r="897" spans="1:17" x14ac:dyDescent="0.2">
      <c r="A897" s="27">
        <v>892</v>
      </c>
      <c r="B897" s="28" t="s">
        <v>19</v>
      </c>
      <c r="C897" s="28" t="s">
        <v>358</v>
      </c>
      <c r="D897" s="28" t="s">
        <v>9</v>
      </c>
      <c r="E897" s="28" t="s">
        <v>1028</v>
      </c>
      <c r="F897" s="30">
        <v>1804</v>
      </c>
      <c r="G897" s="30">
        <v>351328</v>
      </c>
      <c r="H897" s="31">
        <f t="shared" si="94"/>
        <v>5.1348028053556788E-3</v>
      </c>
      <c r="I897" s="31">
        <f t="shared" si="95"/>
        <v>3.0183128267085213E-4</v>
      </c>
      <c r="J897" s="31">
        <f t="shared" si="96"/>
        <v>1.2107228975417695E-4</v>
      </c>
      <c r="K897" s="36" t="str">
        <f>IFERROR(VLOOKUP(Datos!E897,Electos!$A$4:$B$158,2,FALSE),"-.-")</f>
        <v>-.-</v>
      </c>
      <c r="L897" s="34" t="str">
        <f t="shared" si="97"/>
        <v/>
      </c>
      <c r="M897" s="34" t="str">
        <f t="shared" si="98"/>
        <v/>
      </c>
      <c r="N897" s="28"/>
      <c r="O897" s="28"/>
      <c r="P897" s="30" t="str">
        <f t="shared" si="99"/>
        <v/>
      </c>
      <c r="Q897" s="39"/>
    </row>
    <row r="898" spans="1:17" x14ac:dyDescent="0.2">
      <c r="A898" s="27">
        <v>893</v>
      </c>
      <c r="B898" s="28" t="s">
        <v>60</v>
      </c>
      <c r="C898" s="28" t="s">
        <v>496</v>
      </c>
      <c r="D898" s="28" t="s">
        <v>496</v>
      </c>
      <c r="E898" s="28" t="s">
        <v>1029</v>
      </c>
      <c r="F898" s="30">
        <v>1795</v>
      </c>
      <c r="G898" s="30">
        <v>166839</v>
      </c>
      <c r="H898" s="31">
        <f t="shared" si="94"/>
        <v>1.0758875322916105E-2</v>
      </c>
      <c r="I898" s="31">
        <f t="shared" si="95"/>
        <v>3.0032547250231684E-4</v>
      </c>
      <c r="J898" s="31">
        <f t="shared" si="96"/>
        <v>1.204682705702592E-4</v>
      </c>
      <c r="K898" s="36" t="str">
        <f>IFERROR(VLOOKUP(Datos!E898,Electos!$A$4:$B$158,2,FALSE),"-.-")</f>
        <v>-.-</v>
      </c>
      <c r="L898" s="34" t="str">
        <f t="shared" si="97"/>
        <v/>
      </c>
      <c r="M898" s="34" t="str">
        <f t="shared" si="98"/>
        <v/>
      </c>
      <c r="N898" s="28"/>
      <c r="O898" s="28"/>
      <c r="P898" s="30" t="str">
        <f t="shared" si="99"/>
        <v/>
      </c>
      <c r="Q898" s="39"/>
    </row>
    <row r="899" spans="1:17" x14ac:dyDescent="0.2">
      <c r="A899" s="27">
        <v>894</v>
      </c>
      <c r="B899" s="28" t="s">
        <v>16</v>
      </c>
      <c r="C899" s="28" t="s">
        <v>42</v>
      </c>
      <c r="D899" s="28" t="s">
        <v>9</v>
      </c>
      <c r="E899" s="28" t="s">
        <v>1030</v>
      </c>
      <c r="F899" s="30">
        <v>1794</v>
      </c>
      <c r="G899" s="30">
        <v>387832</v>
      </c>
      <c r="H899" s="31">
        <f t="shared" si="94"/>
        <v>4.625714226778605E-3</v>
      </c>
      <c r="I899" s="31">
        <f t="shared" si="95"/>
        <v>3.0015816026136849E-4</v>
      </c>
      <c r="J899" s="31">
        <f t="shared" si="96"/>
        <v>1.2040115732760169E-4</v>
      </c>
      <c r="K899" s="36" t="str">
        <f>IFERROR(VLOOKUP(Datos!E899,Electos!$A$4:$B$158,2,FALSE),"-.-")</f>
        <v>-.-</v>
      </c>
      <c r="L899" s="34" t="str">
        <f t="shared" si="97"/>
        <v/>
      </c>
      <c r="M899" s="34" t="str">
        <f t="shared" si="98"/>
        <v/>
      </c>
      <c r="N899" s="28"/>
      <c r="O899" s="28"/>
      <c r="P899" s="30" t="str">
        <f t="shared" si="99"/>
        <v/>
      </c>
      <c r="Q899" s="39"/>
    </row>
    <row r="900" spans="1:17" x14ac:dyDescent="0.2">
      <c r="A900" s="27">
        <v>895</v>
      </c>
      <c r="B900" s="28" t="s">
        <v>47</v>
      </c>
      <c r="C900" s="28" t="s">
        <v>12</v>
      </c>
      <c r="D900" s="28" t="s">
        <v>64</v>
      </c>
      <c r="E900" s="28" t="s">
        <v>1031</v>
      </c>
      <c r="F900" s="30">
        <v>1792</v>
      </c>
      <c r="G900" s="30">
        <v>182071</v>
      </c>
      <c r="H900" s="31">
        <f t="shared" si="94"/>
        <v>9.8423142620186633E-3</v>
      </c>
      <c r="I900" s="31">
        <f t="shared" si="95"/>
        <v>2.9982353577947174E-4</v>
      </c>
      <c r="J900" s="31">
        <f t="shared" si="96"/>
        <v>1.2026693084228664E-4</v>
      </c>
      <c r="K900" s="36" t="str">
        <f>IFERROR(VLOOKUP(Datos!E900,Electos!$A$4:$B$158,2,FALSE),"-.-")</f>
        <v>-.-</v>
      </c>
      <c r="L900" s="34" t="str">
        <f t="shared" si="97"/>
        <v/>
      </c>
      <c r="M900" s="34" t="str">
        <f t="shared" si="98"/>
        <v/>
      </c>
      <c r="N900" s="28"/>
      <c r="O900" s="28"/>
      <c r="P900" s="30" t="str">
        <f t="shared" si="99"/>
        <v/>
      </c>
      <c r="Q900" s="39"/>
    </row>
    <row r="901" spans="1:17" x14ac:dyDescent="0.2">
      <c r="A901" s="27">
        <v>896</v>
      </c>
      <c r="B901" s="28" t="s">
        <v>40</v>
      </c>
      <c r="C901" s="28" t="s">
        <v>295</v>
      </c>
      <c r="D901" s="28" t="s">
        <v>9</v>
      </c>
      <c r="E901" s="28" t="s">
        <v>1032</v>
      </c>
      <c r="F901" s="30">
        <v>1786</v>
      </c>
      <c r="G901" s="30">
        <v>254011</v>
      </c>
      <c r="H901" s="31">
        <f t="shared" si="94"/>
        <v>7.031191562570125E-3</v>
      </c>
      <c r="I901" s="31">
        <f t="shared" si="95"/>
        <v>2.9881966233378154E-4</v>
      </c>
      <c r="J901" s="31">
        <f t="shared" si="96"/>
        <v>1.1986425138634147E-4</v>
      </c>
      <c r="K901" s="36" t="str">
        <f>IFERROR(VLOOKUP(Datos!E901,Electos!$A$4:$B$158,2,FALSE),"-.-")</f>
        <v>-.-</v>
      </c>
      <c r="L901" s="34" t="str">
        <f t="shared" si="97"/>
        <v/>
      </c>
      <c r="M901" s="34" t="str">
        <f t="shared" si="98"/>
        <v/>
      </c>
      <c r="N901" s="28"/>
      <c r="O901" s="28"/>
      <c r="P901" s="30" t="str">
        <f t="shared" si="99"/>
        <v/>
      </c>
      <c r="Q901" s="39"/>
    </row>
    <row r="902" spans="1:17" x14ac:dyDescent="0.2">
      <c r="A902" s="27">
        <v>897</v>
      </c>
      <c r="B902" s="28" t="s">
        <v>155</v>
      </c>
      <c r="C902" s="28" t="s">
        <v>664</v>
      </c>
      <c r="D902" s="28" t="s">
        <v>9</v>
      </c>
      <c r="E902" s="28" t="s">
        <v>1033</v>
      </c>
      <c r="F902" s="30">
        <v>1782</v>
      </c>
      <c r="G902" s="30">
        <v>97995</v>
      </c>
      <c r="H902" s="31">
        <f t="shared" ref="H902:H965" si="100">F902/G902</f>
        <v>1.8184601255166081E-2</v>
      </c>
      <c r="I902" s="31">
        <f t="shared" ref="I902:I965" si="101">F902/$I$5</f>
        <v>2.981504133699881E-4</v>
      </c>
      <c r="J902" s="31">
        <f t="shared" ref="J902:J965" si="102">F902/$J$5</f>
        <v>1.1959579841571138E-4</v>
      </c>
      <c r="K902" s="36" t="str">
        <f>IFERROR(VLOOKUP(Datos!E902,Electos!$A$4:$B$158,2,FALSE),"-.-")</f>
        <v>-.-</v>
      </c>
      <c r="L902" s="34" t="str">
        <f t="shared" ref="L902:L965" si="103">IF(K902="Electo CC",I902,"")</f>
        <v/>
      </c>
      <c r="M902" s="34" t="str">
        <f t="shared" ref="M902:M965" si="104">IF(K902="Electo CC",J902,"")</f>
        <v/>
      </c>
      <c r="N902" s="28"/>
      <c r="O902" s="28"/>
      <c r="P902" s="30" t="str">
        <f t="shared" ref="P902:P965" si="105">IF(K902="Electo CC",F902,"")</f>
        <v/>
      </c>
      <c r="Q902" s="39"/>
    </row>
    <row r="903" spans="1:17" x14ac:dyDescent="0.2">
      <c r="A903" s="27">
        <v>898</v>
      </c>
      <c r="B903" s="28" t="s">
        <v>7</v>
      </c>
      <c r="C903" s="28" t="s">
        <v>12</v>
      </c>
      <c r="D903" s="28" t="s">
        <v>9</v>
      </c>
      <c r="E903" s="28" t="s">
        <v>1034</v>
      </c>
      <c r="F903" s="30">
        <v>1780</v>
      </c>
      <c r="G903" s="30">
        <v>474183</v>
      </c>
      <c r="H903" s="31">
        <f t="shared" si="100"/>
        <v>3.7538250000527223E-3</v>
      </c>
      <c r="I903" s="31">
        <f t="shared" si="101"/>
        <v>2.9781578888809135E-4</v>
      </c>
      <c r="J903" s="31">
        <f t="shared" si="102"/>
        <v>1.1946157193039631E-4</v>
      </c>
      <c r="K903" s="36" t="str">
        <f>IFERROR(VLOOKUP(Datos!E903,Electos!$A$4:$B$158,2,FALSE),"-.-")</f>
        <v>-.-</v>
      </c>
      <c r="L903" s="34" t="str">
        <f t="shared" si="103"/>
        <v/>
      </c>
      <c r="M903" s="34" t="str">
        <f t="shared" si="104"/>
        <v/>
      </c>
      <c r="N903" s="28"/>
      <c r="O903" s="28"/>
      <c r="P903" s="30" t="str">
        <f t="shared" si="105"/>
        <v/>
      </c>
      <c r="Q903" s="39"/>
    </row>
    <row r="904" spans="1:17" x14ac:dyDescent="0.2">
      <c r="A904" s="27">
        <v>899</v>
      </c>
      <c r="B904" s="28" t="s">
        <v>60</v>
      </c>
      <c r="C904" s="28" t="s">
        <v>191</v>
      </c>
      <c r="D904" s="28" t="s">
        <v>9</v>
      </c>
      <c r="E904" s="28" t="s">
        <v>1036</v>
      </c>
      <c r="F904" s="30">
        <v>1779</v>
      </c>
      <c r="G904" s="30">
        <v>166839</v>
      </c>
      <c r="H904" s="31">
        <f t="shared" si="100"/>
        <v>1.0662974484383149E-2</v>
      </c>
      <c r="I904" s="31">
        <f t="shared" si="101"/>
        <v>2.97648476647143E-4</v>
      </c>
      <c r="J904" s="31">
        <f t="shared" si="102"/>
        <v>1.1939445868773879E-4</v>
      </c>
      <c r="K904" s="36" t="str">
        <f>IFERROR(VLOOKUP(Datos!E905,Electos!$A$4:$B$158,2,FALSE),"-.-")</f>
        <v>-.-</v>
      </c>
      <c r="L904" s="34" t="str">
        <f t="shared" si="103"/>
        <v/>
      </c>
      <c r="M904" s="34" t="str">
        <f t="shared" si="104"/>
        <v/>
      </c>
      <c r="N904" s="28"/>
      <c r="O904" s="28"/>
      <c r="P904" s="30" t="str">
        <f t="shared" si="105"/>
        <v/>
      </c>
      <c r="Q904" s="39"/>
    </row>
    <row r="905" spans="1:17" x14ac:dyDescent="0.2">
      <c r="A905" s="27">
        <v>900</v>
      </c>
      <c r="B905" s="28" t="s">
        <v>77</v>
      </c>
      <c r="C905" s="28" t="s">
        <v>403</v>
      </c>
      <c r="D905" s="28" t="s">
        <v>403</v>
      </c>
      <c r="E905" s="28" t="s">
        <v>1035</v>
      </c>
      <c r="F905" s="30">
        <v>1779</v>
      </c>
      <c r="G905" s="30">
        <v>330364</v>
      </c>
      <c r="H905" s="31">
        <f t="shared" si="100"/>
        <v>5.3849693065830418E-3</v>
      </c>
      <c r="I905" s="31">
        <f t="shared" si="101"/>
        <v>2.97648476647143E-4</v>
      </c>
      <c r="J905" s="31">
        <f t="shared" si="102"/>
        <v>1.1939445868773879E-4</v>
      </c>
      <c r="K905" s="36" t="str">
        <f>IFERROR(VLOOKUP(Datos!E904,Electos!$A$4:$B$158,2,FALSE),"-.-")</f>
        <v>-.-</v>
      </c>
      <c r="L905" s="34" t="str">
        <f t="shared" si="103"/>
        <v/>
      </c>
      <c r="M905" s="34" t="str">
        <f t="shared" si="104"/>
        <v/>
      </c>
      <c r="N905" s="28"/>
      <c r="O905" s="28"/>
      <c r="P905" s="30" t="str">
        <f t="shared" si="105"/>
        <v/>
      </c>
      <c r="Q905" s="39"/>
    </row>
    <row r="906" spans="1:17" x14ac:dyDescent="0.2">
      <c r="A906" s="27">
        <v>901</v>
      </c>
      <c r="B906" s="28" t="s">
        <v>354</v>
      </c>
      <c r="C906" s="28" t="s">
        <v>12</v>
      </c>
      <c r="D906" s="28" t="s">
        <v>9</v>
      </c>
      <c r="E906" s="28" t="s">
        <v>1037</v>
      </c>
      <c r="F906" s="30">
        <v>1778</v>
      </c>
      <c r="G906" s="30">
        <v>59223</v>
      </c>
      <c r="H906" s="31">
        <f t="shared" si="100"/>
        <v>3.0022119784543166E-2</v>
      </c>
      <c r="I906" s="31">
        <f t="shared" si="101"/>
        <v>2.9748116440619465E-4</v>
      </c>
      <c r="J906" s="31">
        <f t="shared" si="102"/>
        <v>1.1932734544508126E-4</v>
      </c>
      <c r="K906" s="36" t="str">
        <f>IFERROR(VLOOKUP(Datos!E906,Electos!$A$4:$B$158,2,FALSE),"-.-")</f>
        <v>-.-</v>
      </c>
      <c r="L906" s="34" t="str">
        <f t="shared" si="103"/>
        <v/>
      </c>
      <c r="M906" s="34" t="str">
        <f t="shared" si="104"/>
        <v/>
      </c>
      <c r="N906" s="28"/>
      <c r="O906" s="28"/>
      <c r="P906" s="30" t="str">
        <f t="shared" si="105"/>
        <v/>
      </c>
      <c r="Q906" s="39"/>
    </row>
    <row r="907" spans="1:17" x14ac:dyDescent="0.2">
      <c r="A907" s="27">
        <v>902</v>
      </c>
      <c r="B907" s="28" t="s">
        <v>77</v>
      </c>
      <c r="C907" s="28" t="s">
        <v>204</v>
      </c>
      <c r="D907" s="28" t="s">
        <v>9</v>
      </c>
      <c r="E907" s="28" t="s">
        <v>1038</v>
      </c>
      <c r="F907" s="30">
        <v>1773</v>
      </c>
      <c r="G907" s="30">
        <v>330364</v>
      </c>
      <c r="H907" s="31">
        <f t="shared" si="100"/>
        <v>5.3668075214006366E-3</v>
      </c>
      <c r="I907" s="31">
        <f t="shared" si="101"/>
        <v>2.966446032014528E-4</v>
      </c>
      <c r="J907" s="31">
        <f t="shared" si="102"/>
        <v>1.1899177923179363E-4</v>
      </c>
      <c r="K907" s="36" t="str">
        <f>IFERROR(VLOOKUP(Datos!E907,Electos!$A$4:$B$158,2,FALSE),"-.-")</f>
        <v>-.-</v>
      </c>
      <c r="L907" s="34" t="str">
        <f t="shared" si="103"/>
        <v/>
      </c>
      <c r="M907" s="34" t="str">
        <f t="shared" si="104"/>
        <v/>
      </c>
      <c r="N907" s="28"/>
      <c r="O907" s="28"/>
      <c r="P907" s="30" t="str">
        <f t="shared" si="105"/>
        <v/>
      </c>
      <c r="Q907" s="39"/>
    </row>
    <row r="908" spans="1:17" x14ac:dyDescent="0.2">
      <c r="A908" s="27">
        <v>903</v>
      </c>
      <c r="B908" s="28" t="s">
        <v>22</v>
      </c>
      <c r="C908" s="28" t="s">
        <v>403</v>
      </c>
      <c r="D908" s="28" t="s">
        <v>403</v>
      </c>
      <c r="E908" s="28" t="s">
        <v>1039</v>
      </c>
      <c r="F908" s="30">
        <v>1772</v>
      </c>
      <c r="G908" s="30">
        <v>334014</v>
      </c>
      <c r="H908" s="31">
        <f t="shared" si="100"/>
        <v>5.3051668492937422E-3</v>
      </c>
      <c r="I908" s="31">
        <f t="shared" si="101"/>
        <v>2.9647729096050446E-4</v>
      </c>
      <c r="J908" s="31">
        <f t="shared" si="102"/>
        <v>1.1892466598913611E-4</v>
      </c>
      <c r="K908" s="36" t="str">
        <f>IFERROR(VLOOKUP(Datos!E908,Electos!$A$4:$B$158,2,FALSE),"-.-")</f>
        <v>-.-</v>
      </c>
      <c r="L908" s="34" t="str">
        <f t="shared" si="103"/>
        <v/>
      </c>
      <c r="M908" s="34" t="str">
        <f t="shared" si="104"/>
        <v/>
      </c>
      <c r="N908" s="28"/>
      <c r="O908" s="28"/>
      <c r="P908" s="30" t="str">
        <f t="shared" si="105"/>
        <v/>
      </c>
      <c r="Q908" s="39"/>
    </row>
    <row r="909" spans="1:17" x14ac:dyDescent="0.2">
      <c r="A909" s="27">
        <v>904</v>
      </c>
      <c r="B909" s="28" t="s">
        <v>14</v>
      </c>
      <c r="C909" s="28" t="s">
        <v>12</v>
      </c>
      <c r="D909" s="28" t="s">
        <v>48</v>
      </c>
      <c r="E909" s="28" t="s">
        <v>1040</v>
      </c>
      <c r="F909" s="30">
        <v>1770</v>
      </c>
      <c r="G909" s="30">
        <v>437492</v>
      </c>
      <c r="H909" s="31">
        <f t="shared" si="100"/>
        <v>4.0457882658425752E-3</v>
      </c>
      <c r="I909" s="31">
        <f t="shared" si="101"/>
        <v>2.9614266647860771E-4</v>
      </c>
      <c r="J909" s="31">
        <f t="shared" si="102"/>
        <v>1.1879043950382107E-4</v>
      </c>
      <c r="K909" s="36" t="str">
        <f>IFERROR(VLOOKUP(Datos!E909,Electos!$A$4:$B$158,2,FALSE),"-.-")</f>
        <v>-.-</v>
      </c>
      <c r="L909" s="34" t="str">
        <f t="shared" si="103"/>
        <v/>
      </c>
      <c r="M909" s="34" t="str">
        <f t="shared" si="104"/>
        <v/>
      </c>
      <c r="N909" s="28"/>
      <c r="O909" s="28"/>
      <c r="P909" s="30" t="str">
        <f t="shared" si="105"/>
        <v/>
      </c>
      <c r="Q909" s="39"/>
    </row>
    <row r="910" spans="1:17" x14ac:dyDescent="0.2">
      <c r="A910" s="27">
        <v>905</v>
      </c>
      <c r="B910" s="28" t="s">
        <v>86</v>
      </c>
      <c r="C910" s="28" t="s">
        <v>243</v>
      </c>
      <c r="D910" s="28" t="s">
        <v>243</v>
      </c>
      <c r="E910" s="28" t="s">
        <v>1041</v>
      </c>
      <c r="F910" s="30">
        <v>1769</v>
      </c>
      <c r="G910" s="30">
        <v>199058</v>
      </c>
      <c r="H910" s="31">
        <f t="shared" si="100"/>
        <v>8.8868570969265238E-3</v>
      </c>
      <c r="I910" s="31">
        <f t="shared" si="101"/>
        <v>2.9597535423765936E-4</v>
      </c>
      <c r="J910" s="31">
        <f t="shared" si="102"/>
        <v>1.1872332626116353E-4</v>
      </c>
      <c r="K910" s="36" t="str">
        <f>IFERROR(VLOOKUP(Datos!E910,Electos!$A$4:$B$158,2,FALSE),"-.-")</f>
        <v>-.-</v>
      </c>
      <c r="L910" s="34" t="str">
        <f t="shared" si="103"/>
        <v/>
      </c>
      <c r="M910" s="34" t="str">
        <f t="shared" si="104"/>
        <v/>
      </c>
      <c r="N910" s="28"/>
      <c r="O910" s="28"/>
      <c r="P910" s="30" t="str">
        <f t="shared" si="105"/>
        <v/>
      </c>
      <c r="Q910" s="39"/>
    </row>
    <row r="911" spans="1:17" x14ac:dyDescent="0.2">
      <c r="A911" s="27">
        <v>906</v>
      </c>
      <c r="B911" s="28" t="s">
        <v>60</v>
      </c>
      <c r="C911" s="28" t="s">
        <v>61</v>
      </c>
      <c r="D911" s="28" t="s">
        <v>9</v>
      </c>
      <c r="E911" s="28" t="s">
        <v>1042</v>
      </c>
      <c r="F911" s="30">
        <v>1765</v>
      </c>
      <c r="G911" s="30">
        <v>166839</v>
      </c>
      <c r="H911" s="31">
        <f t="shared" si="100"/>
        <v>1.0579061250666811E-2</v>
      </c>
      <c r="I911" s="31">
        <f t="shared" si="101"/>
        <v>2.9530610527386586E-4</v>
      </c>
      <c r="J911" s="31">
        <f t="shared" si="102"/>
        <v>1.1845487329053344E-4</v>
      </c>
      <c r="K911" s="36" t="str">
        <f>IFERROR(VLOOKUP(Datos!E911,Electos!$A$4:$B$158,2,FALSE),"-.-")</f>
        <v>-.-</v>
      </c>
      <c r="L911" s="34" t="str">
        <f t="shared" si="103"/>
        <v/>
      </c>
      <c r="M911" s="34" t="str">
        <f t="shared" si="104"/>
        <v/>
      </c>
      <c r="N911" s="28"/>
      <c r="O911" s="28"/>
      <c r="P911" s="30" t="str">
        <f t="shared" si="105"/>
        <v/>
      </c>
      <c r="Q911" s="39"/>
    </row>
    <row r="912" spans="1:17" x14ac:dyDescent="0.2">
      <c r="A912" s="27">
        <v>907</v>
      </c>
      <c r="B912" s="28" t="s">
        <v>14</v>
      </c>
      <c r="C912" s="28" t="s">
        <v>107</v>
      </c>
      <c r="D912" s="28" t="s">
        <v>9</v>
      </c>
      <c r="E912" s="28" t="s">
        <v>1043</v>
      </c>
      <c r="F912" s="30">
        <v>1762</v>
      </c>
      <c r="G912" s="30">
        <v>437492</v>
      </c>
      <c r="H912" s="31">
        <f t="shared" si="100"/>
        <v>4.0275022171834002E-3</v>
      </c>
      <c r="I912" s="31">
        <f t="shared" si="101"/>
        <v>2.9480416855102076E-4</v>
      </c>
      <c r="J912" s="31">
        <f t="shared" si="102"/>
        <v>1.1825353356256085E-4</v>
      </c>
      <c r="K912" s="36" t="str">
        <f>IFERROR(VLOOKUP(Datos!E912,Electos!$A$4:$B$158,2,FALSE),"-.-")</f>
        <v>-.-</v>
      </c>
      <c r="L912" s="34" t="str">
        <f t="shared" si="103"/>
        <v/>
      </c>
      <c r="M912" s="34" t="str">
        <f t="shared" si="104"/>
        <v/>
      </c>
      <c r="N912" s="28"/>
      <c r="O912" s="28"/>
      <c r="P912" s="30" t="str">
        <f t="shared" si="105"/>
        <v/>
      </c>
      <c r="Q912" s="39"/>
    </row>
    <row r="913" spans="1:17" x14ac:dyDescent="0.2">
      <c r="A913" s="27">
        <v>908</v>
      </c>
      <c r="B913" s="28" t="s">
        <v>30</v>
      </c>
      <c r="C913" s="28" t="s">
        <v>243</v>
      </c>
      <c r="D913" s="28" t="s">
        <v>243</v>
      </c>
      <c r="E913" s="28" t="s">
        <v>1044</v>
      </c>
      <c r="F913" s="30">
        <v>1754</v>
      </c>
      <c r="G913" s="30">
        <v>242068</v>
      </c>
      <c r="H913" s="31">
        <f t="shared" si="100"/>
        <v>7.2458978468859991E-3</v>
      </c>
      <c r="I913" s="31">
        <f t="shared" si="101"/>
        <v>2.9346567062343387E-4</v>
      </c>
      <c r="J913" s="31">
        <f t="shared" si="102"/>
        <v>1.1771662762130064E-4</v>
      </c>
      <c r="K913" s="36" t="str">
        <f>IFERROR(VLOOKUP(Datos!E913,Electos!$A$4:$B$158,2,FALSE),"-.-")</f>
        <v>-.-</v>
      </c>
      <c r="L913" s="34" t="str">
        <f t="shared" si="103"/>
        <v/>
      </c>
      <c r="M913" s="34" t="str">
        <f t="shared" si="104"/>
        <v/>
      </c>
      <c r="N913" s="28"/>
      <c r="O913" s="28"/>
      <c r="P913" s="30" t="str">
        <f t="shared" si="105"/>
        <v/>
      </c>
      <c r="Q913" s="39"/>
    </row>
    <row r="914" spans="1:17" x14ac:dyDescent="0.2">
      <c r="A914" s="27">
        <v>909</v>
      </c>
      <c r="B914" s="28" t="s">
        <v>11</v>
      </c>
      <c r="C914" s="28" t="s">
        <v>243</v>
      </c>
      <c r="D914" s="28" t="s">
        <v>243</v>
      </c>
      <c r="E914" s="28" t="s">
        <v>1045</v>
      </c>
      <c r="F914" s="30">
        <v>1753</v>
      </c>
      <c r="G914" s="30">
        <v>393755</v>
      </c>
      <c r="H914" s="31">
        <f t="shared" si="100"/>
        <v>4.452006958641795E-3</v>
      </c>
      <c r="I914" s="31">
        <f t="shared" si="101"/>
        <v>2.9329835838248547E-4</v>
      </c>
      <c r="J914" s="31">
        <f t="shared" si="102"/>
        <v>1.1764951437864311E-4</v>
      </c>
      <c r="K914" s="36" t="str">
        <f>IFERROR(VLOOKUP(Datos!E914,Electos!$A$4:$B$158,2,FALSE),"-.-")</f>
        <v>-.-</v>
      </c>
      <c r="L914" s="34" t="str">
        <f t="shared" si="103"/>
        <v/>
      </c>
      <c r="M914" s="34" t="str">
        <f t="shared" si="104"/>
        <v/>
      </c>
      <c r="N914" s="28"/>
      <c r="O914" s="28"/>
      <c r="P914" s="30" t="str">
        <f t="shared" si="105"/>
        <v/>
      </c>
      <c r="Q914" s="39"/>
    </row>
    <row r="915" spans="1:17" x14ac:dyDescent="0.2">
      <c r="A915" s="27">
        <v>910</v>
      </c>
      <c r="B915" s="28" t="s">
        <v>30</v>
      </c>
      <c r="C915" s="28" t="s">
        <v>8</v>
      </c>
      <c r="D915" s="28" t="s">
        <v>176</v>
      </c>
      <c r="E915" s="28" t="s">
        <v>1046</v>
      </c>
      <c r="F915" s="30">
        <v>1748</v>
      </c>
      <c r="G915" s="30">
        <v>242068</v>
      </c>
      <c r="H915" s="31">
        <f t="shared" si="100"/>
        <v>7.2211114232364456E-3</v>
      </c>
      <c r="I915" s="31">
        <f t="shared" si="101"/>
        <v>2.9246179717774367E-4</v>
      </c>
      <c r="J915" s="31">
        <f t="shared" si="102"/>
        <v>1.1731394816535548E-4</v>
      </c>
      <c r="K915" s="36" t="str">
        <f>IFERROR(VLOOKUP(Datos!E915,Electos!$A$4:$B$158,2,FALSE),"-.-")</f>
        <v>-.-</v>
      </c>
      <c r="L915" s="34" t="str">
        <f t="shared" si="103"/>
        <v/>
      </c>
      <c r="M915" s="34" t="str">
        <f t="shared" si="104"/>
        <v/>
      </c>
      <c r="N915" s="28"/>
      <c r="O915" s="28"/>
      <c r="P915" s="30" t="str">
        <f t="shared" si="105"/>
        <v/>
      </c>
      <c r="Q915" s="39"/>
    </row>
    <row r="916" spans="1:17" x14ac:dyDescent="0.2">
      <c r="A916" s="27">
        <v>911</v>
      </c>
      <c r="B916" s="28" t="s">
        <v>69</v>
      </c>
      <c r="C916" s="28" t="s">
        <v>544</v>
      </c>
      <c r="D916" s="28" t="s">
        <v>9</v>
      </c>
      <c r="E916" s="28" t="s">
        <v>1047</v>
      </c>
      <c r="F916" s="30">
        <v>1743</v>
      </c>
      <c r="G916" s="30">
        <v>360232</v>
      </c>
      <c r="H916" s="31">
        <f t="shared" si="100"/>
        <v>4.8385484909724847E-3</v>
      </c>
      <c r="I916" s="31">
        <f t="shared" si="101"/>
        <v>2.9162523597300183E-4</v>
      </c>
      <c r="J916" s="31">
        <f t="shared" si="102"/>
        <v>1.1697838195206785E-4</v>
      </c>
      <c r="K916" s="36" t="str">
        <f>IFERROR(VLOOKUP(Datos!E916,Electos!$A$4:$B$158,2,FALSE),"-.-")</f>
        <v>-.-</v>
      </c>
      <c r="L916" s="34" t="str">
        <f t="shared" si="103"/>
        <v/>
      </c>
      <c r="M916" s="34" t="str">
        <f t="shared" si="104"/>
        <v/>
      </c>
      <c r="N916" s="28"/>
      <c r="O916" s="28"/>
      <c r="P916" s="30" t="str">
        <f t="shared" si="105"/>
        <v/>
      </c>
      <c r="Q916" s="39"/>
    </row>
    <row r="917" spans="1:17" x14ac:dyDescent="0.2">
      <c r="A917" s="27">
        <v>912</v>
      </c>
      <c r="B917" s="28" t="s">
        <v>100</v>
      </c>
      <c r="C917" s="28" t="s">
        <v>302</v>
      </c>
      <c r="D917" s="28" t="s">
        <v>9</v>
      </c>
      <c r="E917" s="28" t="s">
        <v>1048</v>
      </c>
      <c r="F917" s="30">
        <v>1743</v>
      </c>
      <c r="G917" s="30">
        <v>185797</v>
      </c>
      <c r="H917" s="31">
        <f t="shared" si="100"/>
        <v>9.3812063703934932E-3</v>
      </c>
      <c r="I917" s="31">
        <f t="shared" si="101"/>
        <v>2.9162523597300183E-4</v>
      </c>
      <c r="J917" s="31">
        <f t="shared" si="102"/>
        <v>1.1697838195206785E-4</v>
      </c>
      <c r="K917" s="36" t="str">
        <f>IFERROR(VLOOKUP(Datos!E917,Electos!$A$4:$B$158,2,FALSE),"-.-")</f>
        <v>-.-</v>
      </c>
      <c r="L917" s="34" t="str">
        <f t="shared" si="103"/>
        <v/>
      </c>
      <c r="M917" s="34" t="str">
        <f t="shared" si="104"/>
        <v/>
      </c>
      <c r="N917" s="28"/>
      <c r="O917" s="28"/>
      <c r="P917" s="30" t="str">
        <f t="shared" si="105"/>
        <v/>
      </c>
      <c r="Q917" s="39"/>
    </row>
    <row r="918" spans="1:17" x14ac:dyDescent="0.2">
      <c r="A918" s="27">
        <v>913</v>
      </c>
      <c r="B918" s="28" t="s">
        <v>14</v>
      </c>
      <c r="C918" s="28" t="s">
        <v>107</v>
      </c>
      <c r="D918" s="28" t="s">
        <v>9</v>
      </c>
      <c r="E918" s="28" t="s">
        <v>1049</v>
      </c>
      <c r="F918" s="30">
        <v>1741</v>
      </c>
      <c r="G918" s="30">
        <v>437492</v>
      </c>
      <c r="H918" s="31">
        <f t="shared" si="100"/>
        <v>3.9795013394530645E-3</v>
      </c>
      <c r="I918" s="31">
        <f t="shared" si="101"/>
        <v>2.9129061149110508E-4</v>
      </c>
      <c r="J918" s="31">
        <f t="shared" si="102"/>
        <v>1.168441554667528E-4</v>
      </c>
      <c r="K918" s="36" t="str">
        <f>IFERROR(VLOOKUP(Datos!E918,Electos!$A$4:$B$158,2,FALSE),"-.-")</f>
        <v>-.-</v>
      </c>
      <c r="L918" s="34" t="str">
        <f t="shared" si="103"/>
        <v/>
      </c>
      <c r="M918" s="34" t="str">
        <f t="shared" si="104"/>
        <v/>
      </c>
      <c r="N918" s="28"/>
      <c r="O918" s="28"/>
      <c r="P918" s="30" t="str">
        <f t="shared" si="105"/>
        <v/>
      </c>
      <c r="Q918" s="39"/>
    </row>
    <row r="919" spans="1:17" x14ac:dyDescent="0.2">
      <c r="A919" s="27">
        <v>914</v>
      </c>
      <c r="B919" s="28" t="s">
        <v>139</v>
      </c>
      <c r="C919" s="28" t="s">
        <v>31</v>
      </c>
      <c r="D919" s="28" t="s">
        <v>117</v>
      </c>
      <c r="E919" s="28" t="s">
        <v>1050</v>
      </c>
      <c r="F919" s="30">
        <v>1739</v>
      </c>
      <c r="G919" s="30">
        <v>128681</v>
      </c>
      <c r="H919" s="31">
        <f t="shared" si="100"/>
        <v>1.3514038591555862E-2</v>
      </c>
      <c r="I919" s="31">
        <f t="shared" si="101"/>
        <v>2.9095598700920838E-4</v>
      </c>
      <c r="J919" s="31">
        <f t="shared" si="102"/>
        <v>1.1670992898143775E-4</v>
      </c>
      <c r="K919" s="36" t="str">
        <f>IFERROR(VLOOKUP(Datos!E919,Electos!$A$4:$B$158,2,FALSE),"-.-")</f>
        <v>-.-</v>
      </c>
      <c r="L919" s="34" t="str">
        <f t="shared" si="103"/>
        <v/>
      </c>
      <c r="M919" s="34" t="str">
        <f t="shared" si="104"/>
        <v/>
      </c>
      <c r="N919" s="28"/>
      <c r="O919" s="28"/>
      <c r="P919" s="30" t="str">
        <f t="shared" si="105"/>
        <v/>
      </c>
      <c r="Q919" s="39"/>
    </row>
    <row r="920" spans="1:17" x14ac:dyDescent="0.2">
      <c r="A920" s="27">
        <v>915</v>
      </c>
      <c r="B920" s="28" t="s">
        <v>354</v>
      </c>
      <c r="C920" s="28" t="s">
        <v>12</v>
      </c>
      <c r="D920" s="28" t="s">
        <v>9</v>
      </c>
      <c r="E920" s="28" t="s">
        <v>1051</v>
      </c>
      <c r="F920" s="30">
        <v>1729</v>
      </c>
      <c r="G920" s="30">
        <v>59223</v>
      </c>
      <c r="H920" s="31">
        <f t="shared" si="100"/>
        <v>2.9194738530638434E-2</v>
      </c>
      <c r="I920" s="31">
        <f t="shared" si="101"/>
        <v>2.8928286459972469E-4</v>
      </c>
      <c r="J920" s="31">
        <f t="shared" si="102"/>
        <v>1.1603879655486249E-4</v>
      </c>
      <c r="K920" s="36" t="str">
        <f>IFERROR(VLOOKUP(Datos!E920,Electos!$A$4:$B$158,2,FALSE),"-.-")</f>
        <v>-.-</v>
      </c>
      <c r="L920" s="34" t="str">
        <f t="shared" si="103"/>
        <v/>
      </c>
      <c r="M920" s="34" t="str">
        <f t="shared" si="104"/>
        <v/>
      </c>
      <c r="N920" s="28"/>
      <c r="O920" s="28"/>
      <c r="P920" s="30" t="str">
        <f t="shared" si="105"/>
        <v/>
      </c>
      <c r="Q920" s="39"/>
    </row>
    <row r="921" spans="1:17" x14ac:dyDescent="0.2">
      <c r="A921" s="27">
        <v>916</v>
      </c>
      <c r="B921" s="28" t="s">
        <v>7</v>
      </c>
      <c r="C921" s="28" t="s">
        <v>31</v>
      </c>
      <c r="D921" s="28" t="s">
        <v>32</v>
      </c>
      <c r="E921" s="28" t="s">
        <v>1052</v>
      </c>
      <c r="F921" s="30">
        <v>1727</v>
      </c>
      <c r="G921" s="30">
        <v>474183</v>
      </c>
      <c r="H921" s="31">
        <f t="shared" si="100"/>
        <v>3.6420538062309276E-3</v>
      </c>
      <c r="I921" s="31">
        <f t="shared" si="101"/>
        <v>2.8894824011782799E-4</v>
      </c>
      <c r="J921" s="31">
        <f t="shared" si="102"/>
        <v>1.1590457006954744E-4</v>
      </c>
      <c r="K921" s="36" t="str">
        <f>IFERROR(VLOOKUP(Datos!E921,Electos!$A$4:$B$158,2,FALSE),"-.-")</f>
        <v>-.-</v>
      </c>
      <c r="L921" s="34" t="str">
        <f t="shared" si="103"/>
        <v/>
      </c>
      <c r="M921" s="34" t="str">
        <f t="shared" si="104"/>
        <v/>
      </c>
      <c r="N921" s="28"/>
      <c r="O921" s="28"/>
      <c r="P921" s="30" t="str">
        <f t="shared" si="105"/>
        <v/>
      </c>
      <c r="Q921" s="39"/>
    </row>
    <row r="922" spans="1:17" x14ac:dyDescent="0.2">
      <c r="A922" s="27">
        <v>917</v>
      </c>
      <c r="B922" s="28" t="s">
        <v>47</v>
      </c>
      <c r="C922" s="28" t="s">
        <v>31</v>
      </c>
      <c r="D922" s="28" t="s">
        <v>156</v>
      </c>
      <c r="E922" s="28" t="s">
        <v>1053</v>
      </c>
      <c r="F922" s="30">
        <v>1710</v>
      </c>
      <c r="G922" s="30">
        <v>182071</v>
      </c>
      <c r="H922" s="31">
        <f t="shared" si="100"/>
        <v>9.3919405067253992E-3</v>
      </c>
      <c r="I922" s="31">
        <f t="shared" si="101"/>
        <v>2.8610393202170575E-4</v>
      </c>
      <c r="J922" s="31">
        <f t="shared" si="102"/>
        <v>1.147636449443695E-4</v>
      </c>
      <c r="K922" s="36" t="str">
        <f>IFERROR(VLOOKUP(Datos!E922,Electos!$A$4:$B$158,2,FALSE),"-.-")</f>
        <v>-.-</v>
      </c>
      <c r="L922" s="34" t="str">
        <f t="shared" si="103"/>
        <v/>
      </c>
      <c r="M922" s="34" t="str">
        <f t="shared" si="104"/>
        <v/>
      </c>
      <c r="N922" s="28"/>
      <c r="O922" s="28"/>
      <c r="P922" s="30" t="str">
        <f t="shared" si="105"/>
        <v/>
      </c>
      <c r="Q922" s="39"/>
    </row>
    <row r="923" spans="1:17" x14ac:dyDescent="0.2">
      <c r="A923" s="27">
        <v>918</v>
      </c>
      <c r="B923" s="28" t="s">
        <v>69</v>
      </c>
      <c r="C923" s="28" t="s">
        <v>288</v>
      </c>
      <c r="D923" s="28" t="s">
        <v>9</v>
      </c>
      <c r="E923" s="28" t="s">
        <v>1054</v>
      </c>
      <c r="F923" s="30">
        <v>1709</v>
      </c>
      <c r="G923" s="30">
        <v>360232</v>
      </c>
      <c r="H923" s="31">
        <f t="shared" si="100"/>
        <v>4.7441648715272379E-3</v>
      </c>
      <c r="I923" s="31">
        <f t="shared" si="101"/>
        <v>2.859366197807574E-4</v>
      </c>
      <c r="J923" s="31">
        <f t="shared" si="102"/>
        <v>1.1469653170171197E-4</v>
      </c>
      <c r="K923" s="36" t="str">
        <f>IFERROR(VLOOKUP(Datos!E923,Electos!$A$4:$B$158,2,FALSE),"-.-")</f>
        <v>-.-</v>
      </c>
      <c r="L923" s="34" t="str">
        <f t="shared" si="103"/>
        <v/>
      </c>
      <c r="M923" s="34" t="str">
        <f t="shared" si="104"/>
        <v/>
      </c>
      <c r="N923" s="28"/>
      <c r="O923" s="28"/>
      <c r="P923" s="30" t="str">
        <f t="shared" si="105"/>
        <v/>
      </c>
      <c r="Q923" s="39"/>
    </row>
    <row r="924" spans="1:17" x14ac:dyDescent="0.2">
      <c r="A924" s="27">
        <v>919</v>
      </c>
      <c r="B924" s="28" t="s">
        <v>316</v>
      </c>
      <c r="C924" s="28" t="s">
        <v>8</v>
      </c>
      <c r="D924" s="28" t="s">
        <v>9</v>
      </c>
      <c r="E924" s="28" t="s">
        <v>1055</v>
      </c>
      <c r="F924" s="30">
        <v>1708</v>
      </c>
      <c r="G924" s="30">
        <v>61389</v>
      </c>
      <c r="H924" s="31">
        <f t="shared" si="100"/>
        <v>2.7822574076789001E-2</v>
      </c>
      <c r="I924" s="31">
        <f t="shared" si="101"/>
        <v>2.85769307539809E-4</v>
      </c>
      <c r="J924" s="31">
        <f t="shared" si="102"/>
        <v>1.1462941845905445E-4</v>
      </c>
      <c r="K924" s="36" t="str">
        <f>IFERROR(VLOOKUP(Datos!E924,Electos!$A$4:$B$158,2,FALSE),"-.-")</f>
        <v>-.-</v>
      </c>
      <c r="L924" s="34" t="str">
        <f t="shared" si="103"/>
        <v/>
      </c>
      <c r="M924" s="34" t="str">
        <f t="shared" si="104"/>
        <v/>
      </c>
      <c r="N924" s="28"/>
      <c r="O924" s="28"/>
      <c r="P924" s="30" t="str">
        <f t="shared" si="105"/>
        <v/>
      </c>
      <c r="Q924" s="39"/>
    </row>
    <row r="925" spans="1:17" x14ac:dyDescent="0.2">
      <c r="A925" s="27">
        <v>920</v>
      </c>
      <c r="B925" s="28" t="s">
        <v>7</v>
      </c>
      <c r="C925" s="28" t="s">
        <v>662</v>
      </c>
      <c r="D925" s="28" t="s">
        <v>9</v>
      </c>
      <c r="E925" s="28" t="s">
        <v>1056</v>
      </c>
      <c r="F925" s="30">
        <v>1700</v>
      </c>
      <c r="G925" s="30">
        <v>474183</v>
      </c>
      <c r="H925" s="31">
        <f t="shared" si="100"/>
        <v>3.5851137640952966E-3</v>
      </c>
      <c r="I925" s="31">
        <f t="shared" si="101"/>
        <v>2.8443080961222211E-4</v>
      </c>
      <c r="J925" s="31">
        <f t="shared" si="102"/>
        <v>1.1409251251779424E-4</v>
      </c>
      <c r="K925" s="36" t="str">
        <f>IFERROR(VLOOKUP(Datos!E925,Electos!$A$4:$B$158,2,FALSE),"-.-")</f>
        <v>-.-</v>
      </c>
      <c r="L925" s="34" t="str">
        <f t="shared" si="103"/>
        <v/>
      </c>
      <c r="M925" s="34" t="str">
        <f t="shared" si="104"/>
        <v/>
      </c>
      <c r="N925" s="28"/>
      <c r="O925" s="28"/>
      <c r="P925" s="30" t="str">
        <f t="shared" si="105"/>
        <v/>
      </c>
      <c r="Q925" s="39"/>
    </row>
    <row r="926" spans="1:17" x14ac:dyDescent="0.2">
      <c r="A926" s="27">
        <v>921</v>
      </c>
      <c r="B926" s="28" t="s">
        <v>316</v>
      </c>
      <c r="C926" s="28" t="s">
        <v>1057</v>
      </c>
      <c r="D926" s="28" t="s">
        <v>9</v>
      </c>
      <c r="E926" s="28" t="s">
        <v>1058</v>
      </c>
      <c r="F926" s="30">
        <v>1697</v>
      </c>
      <c r="G926" s="30">
        <v>61389</v>
      </c>
      <c r="H926" s="31">
        <f t="shared" si="100"/>
        <v>2.7643388880744107E-2</v>
      </c>
      <c r="I926" s="31">
        <f t="shared" si="101"/>
        <v>2.8392887288937701E-4</v>
      </c>
      <c r="J926" s="31">
        <f t="shared" si="102"/>
        <v>1.1389117278982166E-4</v>
      </c>
      <c r="K926" s="36" t="str">
        <f>IFERROR(VLOOKUP(Datos!E926,Electos!$A$4:$B$158,2,FALSE),"-.-")</f>
        <v>-.-</v>
      </c>
      <c r="L926" s="34" t="str">
        <f t="shared" si="103"/>
        <v/>
      </c>
      <c r="M926" s="34" t="str">
        <f t="shared" si="104"/>
        <v/>
      </c>
      <c r="N926" s="28"/>
      <c r="O926" s="28"/>
      <c r="P926" s="30" t="str">
        <f t="shared" si="105"/>
        <v/>
      </c>
      <c r="Q926" s="39"/>
    </row>
    <row r="927" spans="1:17" x14ac:dyDescent="0.2">
      <c r="A927" s="27">
        <v>922</v>
      </c>
      <c r="B927" s="28" t="s">
        <v>196</v>
      </c>
      <c r="C927" s="28" t="s">
        <v>31</v>
      </c>
      <c r="D927" s="28" t="s">
        <v>156</v>
      </c>
      <c r="E927" s="28" t="s">
        <v>1059</v>
      </c>
      <c r="F927" s="30">
        <v>1695</v>
      </c>
      <c r="G927" s="30">
        <v>89329</v>
      </c>
      <c r="H927" s="31">
        <f t="shared" si="100"/>
        <v>1.8974801016467216E-2</v>
      </c>
      <c r="I927" s="31">
        <f t="shared" si="101"/>
        <v>2.8359424840748026E-4</v>
      </c>
      <c r="J927" s="31">
        <f t="shared" si="102"/>
        <v>1.1375694630450661E-4</v>
      </c>
      <c r="K927" s="36" t="str">
        <f>IFERROR(VLOOKUP(Datos!E927,Electos!$A$4:$B$158,2,FALSE),"-.-")</f>
        <v>-.-</v>
      </c>
      <c r="L927" s="34" t="str">
        <f t="shared" si="103"/>
        <v/>
      </c>
      <c r="M927" s="34" t="str">
        <f t="shared" si="104"/>
        <v/>
      </c>
      <c r="N927" s="28"/>
      <c r="O927" s="28"/>
      <c r="P927" s="30" t="str">
        <f t="shared" si="105"/>
        <v/>
      </c>
      <c r="Q927" s="39"/>
    </row>
    <row r="928" spans="1:17" x14ac:dyDescent="0.2">
      <c r="A928" s="27">
        <v>923</v>
      </c>
      <c r="B928" s="28" t="s">
        <v>155</v>
      </c>
      <c r="C928" s="28" t="s">
        <v>664</v>
      </c>
      <c r="D928" s="28" t="s">
        <v>9</v>
      </c>
      <c r="E928" s="28" t="s">
        <v>1060</v>
      </c>
      <c r="F928" s="30">
        <v>1689</v>
      </c>
      <c r="G928" s="30">
        <v>97995</v>
      </c>
      <c r="H928" s="31">
        <f t="shared" si="100"/>
        <v>1.7235573243532833E-2</v>
      </c>
      <c r="I928" s="31">
        <f t="shared" si="101"/>
        <v>2.8259037496179007E-4</v>
      </c>
      <c r="J928" s="31">
        <f t="shared" si="102"/>
        <v>1.1335426684856145E-4</v>
      </c>
      <c r="K928" s="36" t="str">
        <f>IFERROR(VLOOKUP(Datos!E928,Electos!$A$4:$B$158,2,FALSE),"-.-")</f>
        <v>-.-</v>
      </c>
      <c r="L928" s="34" t="str">
        <f t="shared" si="103"/>
        <v/>
      </c>
      <c r="M928" s="34" t="str">
        <f t="shared" si="104"/>
        <v/>
      </c>
      <c r="N928" s="28"/>
      <c r="O928" s="28"/>
      <c r="P928" s="30" t="str">
        <f t="shared" si="105"/>
        <v/>
      </c>
      <c r="Q928" s="39"/>
    </row>
    <row r="929" spans="1:17" x14ac:dyDescent="0.2">
      <c r="A929" s="27">
        <v>924</v>
      </c>
      <c r="B929" s="28" t="s">
        <v>166</v>
      </c>
      <c r="C929" s="28" t="s">
        <v>243</v>
      </c>
      <c r="D929" s="28" t="s">
        <v>243</v>
      </c>
      <c r="E929" s="28" t="s">
        <v>1062</v>
      </c>
      <c r="F929" s="30">
        <v>1687</v>
      </c>
      <c r="G929" s="30">
        <v>199214</v>
      </c>
      <c r="H929" s="31">
        <f t="shared" si="100"/>
        <v>8.4682803417430504E-3</v>
      </c>
      <c r="I929" s="31">
        <f t="shared" si="101"/>
        <v>2.8225575047989332E-4</v>
      </c>
      <c r="J929" s="31">
        <f t="shared" si="102"/>
        <v>1.132200403632464E-4</v>
      </c>
      <c r="K929" s="36" t="str">
        <f>IFERROR(VLOOKUP(Datos!E930,Electos!$A$4:$B$158,2,FALSE),"-.-")</f>
        <v>-.-</v>
      </c>
      <c r="L929" s="34" t="str">
        <f t="shared" si="103"/>
        <v/>
      </c>
      <c r="M929" s="34" t="str">
        <f t="shared" si="104"/>
        <v/>
      </c>
      <c r="N929" s="28"/>
      <c r="O929" s="28"/>
      <c r="P929" s="30" t="str">
        <f t="shared" si="105"/>
        <v/>
      </c>
      <c r="Q929" s="39"/>
    </row>
    <row r="930" spans="1:17" x14ac:dyDescent="0.2">
      <c r="A930" s="27">
        <v>925</v>
      </c>
      <c r="B930" s="28" t="s">
        <v>16</v>
      </c>
      <c r="C930" s="28" t="s">
        <v>42</v>
      </c>
      <c r="D930" s="28" t="s">
        <v>9</v>
      </c>
      <c r="E930" s="28" t="s">
        <v>1061</v>
      </c>
      <c r="F930" s="30">
        <v>1687</v>
      </c>
      <c r="G930" s="30">
        <v>387832</v>
      </c>
      <c r="H930" s="31">
        <f t="shared" si="100"/>
        <v>4.3498215722271496E-3</v>
      </c>
      <c r="I930" s="31">
        <f t="shared" si="101"/>
        <v>2.8225575047989332E-4</v>
      </c>
      <c r="J930" s="31">
        <f t="shared" si="102"/>
        <v>1.132200403632464E-4</v>
      </c>
      <c r="K930" s="36" t="str">
        <f>IFERROR(VLOOKUP(Datos!E929,Electos!$A$4:$B$158,2,FALSE),"-.-")</f>
        <v>-.-</v>
      </c>
      <c r="L930" s="34" t="str">
        <f t="shared" si="103"/>
        <v/>
      </c>
      <c r="M930" s="34" t="str">
        <f t="shared" si="104"/>
        <v/>
      </c>
      <c r="N930" s="28"/>
      <c r="O930" s="28"/>
      <c r="P930" s="30" t="str">
        <f t="shared" si="105"/>
        <v/>
      </c>
      <c r="Q930" s="39"/>
    </row>
    <row r="931" spans="1:17" x14ac:dyDescent="0.2">
      <c r="A931" s="27">
        <v>926</v>
      </c>
      <c r="B931" s="28" t="s">
        <v>19</v>
      </c>
      <c r="C931" s="28" t="s">
        <v>960</v>
      </c>
      <c r="D931" s="28" t="s">
        <v>9</v>
      </c>
      <c r="E931" s="28" t="s">
        <v>1063</v>
      </c>
      <c r="F931" s="30">
        <v>1679</v>
      </c>
      <c r="G931" s="30">
        <v>351328</v>
      </c>
      <c r="H931" s="31">
        <f t="shared" si="100"/>
        <v>4.7790099280444484E-3</v>
      </c>
      <c r="I931" s="31">
        <f t="shared" si="101"/>
        <v>2.8091725255230643E-4</v>
      </c>
      <c r="J931" s="31">
        <f t="shared" si="102"/>
        <v>1.1268313442198619E-4</v>
      </c>
      <c r="K931" s="36" t="str">
        <f>IFERROR(VLOOKUP(Datos!E931,Electos!$A$4:$B$158,2,FALSE),"-.-")</f>
        <v>-.-</v>
      </c>
      <c r="L931" s="34" t="str">
        <f t="shared" si="103"/>
        <v/>
      </c>
      <c r="M931" s="34" t="str">
        <f t="shared" si="104"/>
        <v/>
      </c>
      <c r="N931" s="28"/>
      <c r="O931" s="28"/>
      <c r="P931" s="30" t="str">
        <f t="shared" si="105"/>
        <v/>
      </c>
      <c r="Q931" s="39"/>
    </row>
    <row r="932" spans="1:17" x14ac:dyDescent="0.2">
      <c r="A932" s="27">
        <v>927</v>
      </c>
      <c r="B932" s="28" t="s">
        <v>139</v>
      </c>
      <c r="C932" s="28" t="s">
        <v>31</v>
      </c>
      <c r="D932" s="28" t="s">
        <v>9</v>
      </c>
      <c r="E932" s="28" t="s">
        <v>1064</v>
      </c>
      <c r="F932" s="30">
        <v>1676</v>
      </c>
      <c r="G932" s="30">
        <v>128681</v>
      </c>
      <c r="H932" s="31">
        <f t="shared" si="100"/>
        <v>1.302445582486925E-2</v>
      </c>
      <c r="I932" s="31">
        <f t="shared" si="101"/>
        <v>2.8041531582946133E-4</v>
      </c>
      <c r="J932" s="31">
        <f t="shared" si="102"/>
        <v>1.1248179469401361E-4</v>
      </c>
      <c r="K932" s="36" t="str">
        <f>IFERROR(VLOOKUP(Datos!E932,Electos!$A$4:$B$158,2,FALSE),"-.-")</f>
        <v>-.-</v>
      </c>
      <c r="L932" s="34" t="str">
        <f t="shared" si="103"/>
        <v/>
      </c>
      <c r="M932" s="34" t="str">
        <f t="shared" si="104"/>
        <v/>
      </c>
      <c r="N932" s="28"/>
      <c r="O932" s="28"/>
      <c r="P932" s="30" t="str">
        <f t="shared" si="105"/>
        <v/>
      </c>
      <c r="Q932" s="39"/>
    </row>
    <row r="933" spans="1:17" x14ac:dyDescent="0.2">
      <c r="A933" s="27">
        <v>928</v>
      </c>
      <c r="B933" s="28" t="s">
        <v>11</v>
      </c>
      <c r="C933" s="28" t="s">
        <v>178</v>
      </c>
      <c r="D933" s="28" t="s">
        <v>9</v>
      </c>
      <c r="E933" s="28" t="s">
        <v>1065</v>
      </c>
      <c r="F933" s="30">
        <v>1673</v>
      </c>
      <c r="G933" s="30">
        <v>393755</v>
      </c>
      <c r="H933" s="31">
        <f t="shared" si="100"/>
        <v>4.248834935429391E-3</v>
      </c>
      <c r="I933" s="31">
        <f t="shared" si="101"/>
        <v>2.7991337910661623E-4</v>
      </c>
      <c r="J933" s="31">
        <f t="shared" si="102"/>
        <v>1.1228045496604104E-4</v>
      </c>
      <c r="K933" s="36" t="str">
        <f>IFERROR(VLOOKUP(Datos!E933,Electos!$A$4:$B$158,2,FALSE),"-.-")</f>
        <v>-.-</v>
      </c>
      <c r="L933" s="34" t="str">
        <f t="shared" si="103"/>
        <v/>
      </c>
      <c r="M933" s="34" t="str">
        <f t="shared" si="104"/>
        <v/>
      </c>
      <c r="N933" s="28"/>
      <c r="O933" s="28"/>
      <c r="P933" s="30" t="str">
        <f t="shared" si="105"/>
        <v/>
      </c>
      <c r="Q933" s="39"/>
    </row>
    <row r="934" spans="1:17" x14ac:dyDescent="0.2">
      <c r="A934" s="27">
        <v>929</v>
      </c>
      <c r="B934" s="28" t="s">
        <v>44</v>
      </c>
      <c r="C934" s="28" t="s">
        <v>8</v>
      </c>
      <c r="D934" s="28" t="s">
        <v>9</v>
      </c>
      <c r="E934" s="28" t="s">
        <v>1066</v>
      </c>
      <c r="F934" s="30">
        <v>1673</v>
      </c>
      <c r="G934" s="30">
        <v>248286</v>
      </c>
      <c r="H934" s="31">
        <f t="shared" si="100"/>
        <v>6.7381970791748225E-3</v>
      </c>
      <c r="I934" s="31">
        <f t="shared" si="101"/>
        <v>2.7991337910661623E-4</v>
      </c>
      <c r="J934" s="31">
        <f t="shared" si="102"/>
        <v>1.1228045496604104E-4</v>
      </c>
      <c r="K934" s="36" t="str">
        <f>IFERROR(VLOOKUP(Datos!E934,Electos!$A$4:$B$158,2,FALSE),"-.-")</f>
        <v>-.-</v>
      </c>
      <c r="L934" s="34" t="str">
        <f t="shared" si="103"/>
        <v/>
      </c>
      <c r="M934" s="34" t="str">
        <f t="shared" si="104"/>
        <v/>
      </c>
      <c r="N934" s="28"/>
      <c r="O934" s="28"/>
      <c r="P934" s="30" t="str">
        <f t="shared" si="105"/>
        <v/>
      </c>
      <c r="Q934" s="39"/>
    </row>
    <row r="935" spans="1:17" x14ac:dyDescent="0.2">
      <c r="A935" s="27">
        <v>930</v>
      </c>
      <c r="B935" s="28" t="s">
        <v>196</v>
      </c>
      <c r="C935" s="28" t="s">
        <v>8</v>
      </c>
      <c r="D935" s="28" t="s">
        <v>9</v>
      </c>
      <c r="E935" s="28" t="s">
        <v>1067</v>
      </c>
      <c r="F935" s="30">
        <v>1672</v>
      </c>
      <c r="G935" s="30">
        <v>89329</v>
      </c>
      <c r="H935" s="31">
        <f t="shared" si="100"/>
        <v>1.8717325840432557E-2</v>
      </c>
      <c r="I935" s="31">
        <f t="shared" si="101"/>
        <v>2.7974606686566783E-4</v>
      </c>
      <c r="J935" s="31">
        <f t="shared" si="102"/>
        <v>1.1221334172338351E-4</v>
      </c>
      <c r="K935" s="36" t="str">
        <f>IFERROR(VLOOKUP(Datos!E935,Electos!$A$4:$B$158,2,FALSE),"-.-")</f>
        <v>-.-</v>
      </c>
      <c r="L935" s="34" t="str">
        <f t="shared" si="103"/>
        <v/>
      </c>
      <c r="M935" s="34" t="str">
        <f t="shared" si="104"/>
        <v/>
      </c>
      <c r="N935" s="28"/>
      <c r="O935" s="28"/>
      <c r="P935" s="30" t="str">
        <f t="shared" si="105"/>
        <v/>
      </c>
      <c r="Q935" s="39"/>
    </row>
    <row r="936" spans="1:17" x14ac:dyDescent="0.2">
      <c r="A936" s="27">
        <v>931</v>
      </c>
      <c r="B936" s="28" t="s">
        <v>77</v>
      </c>
      <c r="C936" s="28" t="s">
        <v>8</v>
      </c>
      <c r="D936" s="28" t="s">
        <v>9</v>
      </c>
      <c r="E936" s="28" t="s">
        <v>1068</v>
      </c>
      <c r="F936" s="30">
        <v>1668</v>
      </c>
      <c r="G936" s="30">
        <v>330364</v>
      </c>
      <c r="H936" s="31">
        <f t="shared" si="100"/>
        <v>5.048976280708552E-3</v>
      </c>
      <c r="I936" s="31">
        <f t="shared" si="101"/>
        <v>2.7907681790187438E-4</v>
      </c>
      <c r="J936" s="31">
        <f t="shared" si="102"/>
        <v>1.1194488875275341E-4</v>
      </c>
      <c r="K936" s="36" t="str">
        <f>IFERROR(VLOOKUP(Datos!E936,Electos!$A$4:$B$158,2,FALSE),"-.-")</f>
        <v>-.-</v>
      </c>
      <c r="L936" s="34" t="str">
        <f t="shared" si="103"/>
        <v/>
      </c>
      <c r="M936" s="34" t="str">
        <f t="shared" si="104"/>
        <v/>
      </c>
      <c r="N936" s="28"/>
      <c r="O936" s="28"/>
      <c r="P936" s="30" t="str">
        <f t="shared" si="105"/>
        <v/>
      </c>
      <c r="Q936" s="39"/>
    </row>
    <row r="937" spans="1:17" x14ac:dyDescent="0.2">
      <c r="A937" s="27">
        <v>932</v>
      </c>
      <c r="B937" s="28" t="s">
        <v>100</v>
      </c>
      <c r="C937" s="28" t="s">
        <v>585</v>
      </c>
      <c r="D937" s="28" t="s">
        <v>9</v>
      </c>
      <c r="E937" s="28" t="s">
        <v>1069</v>
      </c>
      <c r="F937" s="30">
        <v>1667</v>
      </c>
      <c r="G937" s="30">
        <v>185797</v>
      </c>
      <c r="H937" s="31">
        <f t="shared" si="100"/>
        <v>8.9721577851095552E-3</v>
      </c>
      <c r="I937" s="31">
        <f t="shared" si="101"/>
        <v>2.7890950566092604E-4</v>
      </c>
      <c r="J937" s="31">
        <f t="shared" si="102"/>
        <v>1.1187777551009588E-4</v>
      </c>
      <c r="K937" s="36" t="str">
        <f>IFERROR(VLOOKUP(Datos!E937,Electos!$A$4:$B$158,2,FALSE),"-.-")</f>
        <v>-.-</v>
      </c>
      <c r="L937" s="34" t="str">
        <f t="shared" si="103"/>
        <v/>
      </c>
      <c r="M937" s="34" t="str">
        <f t="shared" si="104"/>
        <v/>
      </c>
      <c r="N937" s="28"/>
      <c r="O937" s="28"/>
      <c r="P937" s="30" t="str">
        <f t="shared" si="105"/>
        <v/>
      </c>
      <c r="Q937" s="39"/>
    </row>
    <row r="938" spans="1:17" x14ac:dyDescent="0.2">
      <c r="A938" s="27">
        <v>933</v>
      </c>
      <c r="B938" s="28" t="s">
        <v>639</v>
      </c>
      <c r="C938" s="28" t="s">
        <v>1070</v>
      </c>
      <c r="D938" s="28" t="s">
        <v>1538</v>
      </c>
      <c r="E938" s="28" t="s">
        <v>1070</v>
      </c>
      <c r="F938" s="30">
        <v>1667</v>
      </c>
      <c r="G938" s="30">
        <v>11504</v>
      </c>
      <c r="H938" s="31">
        <f t="shared" si="100"/>
        <v>0.14490611961057023</v>
      </c>
      <c r="I938" s="31">
        <f t="shared" si="101"/>
        <v>2.7890950566092604E-4</v>
      </c>
      <c r="J938" s="31">
        <f t="shared" si="102"/>
        <v>1.1187777551009588E-4</v>
      </c>
      <c r="K938" s="36" t="str">
        <f>IFERROR(VLOOKUP(Datos!E938,Electos!$A$4:$B$158,2,FALSE),"-.-")</f>
        <v>-.-</v>
      </c>
      <c r="L938" s="34" t="str">
        <f t="shared" si="103"/>
        <v/>
      </c>
      <c r="M938" s="34" t="str">
        <f t="shared" si="104"/>
        <v/>
      </c>
      <c r="N938" s="28"/>
      <c r="O938" s="28"/>
      <c r="P938" s="30" t="str">
        <f t="shared" si="105"/>
        <v/>
      </c>
      <c r="Q938" s="39"/>
    </row>
    <row r="939" spans="1:17" x14ac:dyDescent="0.2">
      <c r="A939" s="27">
        <v>934</v>
      </c>
      <c r="B939" s="28" t="s">
        <v>100</v>
      </c>
      <c r="C939" s="28" t="s">
        <v>585</v>
      </c>
      <c r="D939" s="28" t="s">
        <v>9</v>
      </c>
      <c r="E939" s="28" t="s">
        <v>1071</v>
      </c>
      <c r="F939" s="30">
        <v>1663</v>
      </c>
      <c r="G939" s="30">
        <v>185797</v>
      </c>
      <c r="H939" s="31">
        <f t="shared" si="100"/>
        <v>8.9506289121998733E-3</v>
      </c>
      <c r="I939" s="31">
        <f t="shared" si="101"/>
        <v>2.7824025669713254E-4</v>
      </c>
      <c r="J939" s="31">
        <f t="shared" si="102"/>
        <v>1.1160932253946578E-4</v>
      </c>
      <c r="K939" s="36" t="str">
        <f>IFERROR(VLOOKUP(Datos!E939,Electos!$A$4:$B$158,2,FALSE),"-.-")</f>
        <v>-.-</v>
      </c>
      <c r="L939" s="34" t="str">
        <f t="shared" si="103"/>
        <v/>
      </c>
      <c r="M939" s="34" t="str">
        <f t="shared" si="104"/>
        <v/>
      </c>
      <c r="N939" s="28"/>
      <c r="O939" s="28"/>
      <c r="P939" s="30" t="str">
        <f t="shared" si="105"/>
        <v/>
      </c>
      <c r="Q939" s="39"/>
    </row>
    <row r="940" spans="1:17" x14ac:dyDescent="0.2">
      <c r="A940" s="27">
        <v>935</v>
      </c>
      <c r="B940" s="28" t="s">
        <v>139</v>
      </c>
      <c r="C940" s="28" t="s">
        <v>313</v>
      </c>
      <c r="D940" s="28" t="s">
        <v>737</v>
      </c>
      <c r="E940" s="28" t="s">
        <v>1072</v>
      </c>
      <c r="F940" s="30">
        <v>1663</v>
      </c>
      <c r="G940" s="30">
        <v>128681</v>
      </c>
      <c r="H940" s="31">
        <f t="shared" si="100"/>
        <v>1.2923430809521219E-2</v>
      </c>
      <c r="I940" s="31">
        <f t="shared" si="101"/>
        <v>2.7824025669713254E-4</v>
      </c>
      <c r="J940" s="31">
        <f t="shared" si="102"/>
        <v>1.1160932253946578E-4</v>
      </c>
      <c r="K940" s="36" t="str">
        <f>IFERROR(VLOOKUP(Datos!E940,Electos!$A$4:$B$158,2,FALSE),"-.-")</f>
        <v>-.-</v>
      </c>
      <c r="L940" s="34" t="str">
        <f t="shared" si="103"/>
        <v/>
      </c>
      <c r="M940" s="34" t="str">
        <f t="shared" si="104"/>
        <v/>
      </c>
      <c r="N940" s="28"/>
      <c r="O940" s="28"/>
      <c r="P940" s="30" t="str">
        <f t="shared" si="105"/>
        <v/>
      </c>
      <c r="Q940" s="39"/>
    </row>
    <row r="941" spans="1:17" x14ac:dyDescent="0.2">
      <c r="A941" s="27">
        <v>936</v>
      </c>
      <c r="B941" s="28" t="s">
        <v>16</v>
      </c>
      <c r="C941" s="28" t="s">
        <v>31</v>
      </c>
      <c r="D941" s="28" t="s">
        <v>601</v>
      </c>
      <c r="E941" s="28" t="s">
        <v>1073</v>
      </c>
      <c r="F941" s="30">
        <v>1657</v>
      </c>
      <c r="G941" s="30">
        <v>387832</v>
      </c>
      <c r="H941" s="31">
        <f t="shared" si="100"/>
        <v>4.2724684915117885E-3</v>
      </c>
      <c r="I941" s="31">
        <f t="shared" si="101"/>
        <v>2.7723638325144234E-4</v>
      </c>
      <c r="J941" s="31">
        <f t="shared" si="102"/>
        <v>1.1120664308352062E-4</v>
      </c>
      <c r="K941" s="36" t="str">
        <f>IFERROR(VLOOKUP(Datos!E941,Electos!$A$4:$B$158,2,FALSE),"-.-")</f>
        <v>-.-</v>
      </c>
      <c r="L941" s="34" t="str">
        <f t="shared" si="103"/>
        <v/>
      </c>
      <c r="M941" s="34" t="str">
        <f t="shared" si="104"/>
        <v/>
      </c>
      <c r="N941" s="28"/>
      <c r="O941" s="28"/>
      <c r="P941" s="30" t="str">
        <f t="shared" si="105"/>
        <v/>
      </c>
      <c r="Q941" s="39"/>
    </row>
    <row r="942" spans="1:17" x14ac:dyDescent="0.2">
      <c r="A942" s="27">
        <v>937</v>
      </c>
      <c r="B942" s="28" t="s">
        <v>40</v>
      </c>
      <c r="C942" s="28" t="s">
        <v>890</v>
      </c>
      <c r="D942" s="28" t="s">
        <v>9</v>
      </c>
      <c r="E942" s="28" t="s">
        <v>1074</v>
      </c>
      <c r="F942" s="30">
        <v>1655</v>
      </c>
      <c r="G942" s="30">
        <v>254011</v>
      </c>
      <c r="H942" s="31">
        <f t="shared" si="100"/>
        <v>6.5154658656514878E-3</v>
      </c>
      <c r="I942" s="31">
        <f t="shared" si="101"/>
        <v>2.7690175876954565E-4</v>
      </c>
      <c r="J942" s="31">
        <f t="shared" si="102"/>
        <v>1.1107241659820557E-4</v>
      </c>
      <c r="K942" s="36" t="str">
        <f>IFERROR(VLOOKUP(Datos!E942,Electos!$A$4:$B$158,2,FALSE),"-.-")</f>
        <v>-.-</v>
      </c>
      <c r="L942" s="34" t="str">
        <f t="shared" si="103"/>
        <v/>
      </c>
      <c r="M942" s="34" t="str">
        <f t="shared" si="104"/>
        <v/>
      </c>
      <c r="N942" s="28"/>
      <c r="O942" s="28"/>
      <c r="P942" s="30" t="str">
        <f t="shared" si="105"/>
        <v/>
      </c>
      <c r="Q942" s="39"/>
    </row>
    <row r="943" spans="1:17" x14ac:dyDescent="0.2">
      <c r="A943" s="27">
        <v>938</v>
      </c>
      <c r="B943" s="28" t="s">
        <v>111</v>
      </c>
      <c r="C943" s="28" t="s">
        <v>8</v>
      </c>
      <c r="D943" s="28" t="s">
        <v>38</v>
      </c>
      <c r="E943" s="28" t="s">
        <v>1075</v>
      </c>
      <c r="F943" s="30">
        <v>1645</v>
      </c>
      <c r="G943" s="30">
        <v>154577</v>
      </c>
      <c r="H943" s="31">
        <f t="shared" si="100"/>
        <v>1.0641945438195851E-2</v>
      </c>
      <c r="I943" s="31">
        <f t="shared" si="101"/>
        <v>2.7522863636006195E-4</v>
      </c>
      <c r="J943" s="31">
        <f t="shared" si="102"/>
        <v>1.1040128417163031E-4</v>
      </c>
      <c r="K943" s="36" t="str">
        <f>IFERROR(VLOOKUP(Datos!E943,Electos!$A$4:$B$158,2,FALSE),"-.-")</f>
        <v>-.-</v>
      </c>
      <c r="L943" s="34" t="str">
        <f t="shared" si="103"/>
        <v/>
      </c>
      <c r="M943" s="34" t="str">
        <f t="shared" si="104"/>
        <v/>
      </c>
      <c r="N943" s="28"/>
      <c r="O943" s="28"/>
      <c r="P943" s="30" t="str">
        <f t="shared" si="105"/>
        <v/>
      </c>
      <c r="Q943" s="39"/>
    </row>
    <row r="944" spans="1:17" x14ac:dyDescent="0.2">
      <c r="A944" s="27">
        <v>939</v>
      </c>
      <c r="B944" s="28" t="s">
        <v>7</v>
      </c>
      <c r="C944" s="28" t="s">
        <v>403</v>
      </c>
      <c r="D944" s="28" t="s">
        <v>403</v>
      </c>
      <c r="E944" s="28" t="s">
        <v>1076</v>
      </c>
      <c r="F944" s="30">
        <v>1643</v>
      </c>
      <c r="G944" s="30">
        <v>474183</v>
      </c>
      <c r="H944" s="31">
        <f t="shared" si="100"/>
        <v>3.4649070084756309E-3</v>
      </c>
      <c r="I944" s="31">
        <f t="shared" si="101"/>
        <v>2.7489401187816525E-4</v>
      </c>
      <c r="J944" s="31">
        <f t="shared" si="102"/>
        <v>1.1026705768631526E-4</v>
      </c>
      <c r="K944" s="36" t="str">
        <f>IFERROR(VLOOKUP(Datos!E944,Electos!$A$4:$B$158,2,FALSE),"-.-")</f>
        <v>-.-</v>
      </c>
      <c r="L944" s="34" t="str">
        <f t="shared" si="103"/>
        <v/>
      </c>
      <c r="M944" s="34" t="str">
        <f t="shared" si="104"/>
        <v/>
      </c>
      <c r="N944" s="28"/>
      <c r="O944" s="28"/>
      <c r="P944" s="30" t="str">
        <f t="shared" si="105"/>
        <v/>
      </c>
      <c r="Q944" s="39"/>
    </row>
    <row r="945" spans="1:17" x14ac:dyDescent="0.2">
      <c r="A945" s="27">
        <v>940</v>
      </c>
      <c r="B945" s="28" t="s">
        <v>316</v>
      </c>
      <c r="C945" s="28" t="s">
        <v>1077</v>
      </c>
      <c r="D945" s="28" t="s">
        <v>9</v>
      </c>
      <c r="E945" s="28" t="s">
        <v>1078</v>
      </c>
      <c r="F945" s="30">
        <v>1642</v>
      </c>
      <c r="G945" s="30">
        <v>61389</v>
      </c>
      <c r="H945" s="31">
        <f t="shared" si="100"/>
        <v>2.6747462900519638E-2</v>
      </c>
      <c r="I945" s="31">
        <f t="shared" si="101"/>
        <v>2.7472669963721685E-4</v>
      </c>
      <c r="J945" s="31">
        <f t="shared" si="102"/>
        <v>1.1019994444365773E-4</v>
      </c>
      <c r="K945" s="36" t="str">
        <f>IFERROR(VLOOKUP(Datos!E945,Electos!$A$4:$B$158,2,FALSE),"-.-")</f>
        <v>-.-</v>
      </c>
      <c r="L945" s="34" t="str">
        <f t="shared" si="103"/>
        <v/>
      </c>
      <c r="M945" s="34" t="str">
        <f t="shared" si="104"/>
        <v/>
      </c>
      <c r="N945" s="28"/>
      <c r="O945" s="28"/>
      <c r="P945" s="30" t="str">
        <f t="shared" si="105"/>
        <v/>
      </c>
      <c r="Q945" s="39"/>
    </row>
    <row r="946" spans="1:17" x14ac:dyDescent="0.2">
      <c r="A946" s="27">
        <v>941</v>
      </c>
      <c r="B946" s="28" t="s">
        <v>155</v>
      </c>
      <c r="C946" s="28" t="s">
        <v>313</v>
      </c>
      <c r="D946" s="28" t="s">
        <v>737</v>
      </c>
      <c r="E946" s="28" t="s">
        <v>1079</v>
      </c>
      <c r="F946" s="30">
        <v>1624</v>
      </c>
      <c r="G946" s="30">
        <v>97995</v>
      </c>
      <c r="H946" s="31">
        <f t="shared" si="100"/>
        <v>1.6572274095617123E-2</v>
      </c>
      <c r="I946" s="31">
        <f t="shared" si="101"/>
        <v>2.7171507930014627E-4</v>
      </c>
      <c r="J946" s="31">
        <f t="shared" si="102"/>
        <v>1.0899190607582225E-4</v>
      </c>
      <c r="K946" s="36" t="str">
        <f>IFERROR(VLOOKUP(Datos!E946,Electos!$A$4:$B$158,2,FALSE),"-.-")</f>
        <v>-.-</v>
      </c>
      <c r="L946" s="34" t="str">
        <f t="shared" si="103"/>
        <v/>
      </c>
      <c r="M946" s="34" t="str">
        <f t="shared" si="104"/>
        <v/>
      </c>
      <c r="N946" s="28"/>
      <c r="O946" s="28"/>
      <c r="P946" s="30" t="str">
        <f t="shared" si="105"/>
        <v/>
      </c>
      <c r="Q946" s="39"/>
    </row>
    <row r="947" spans="1:17" x14ac:dyDescent="0.2">
      <c r="A947" s="27">
        <v>942</v>
      </c>
      <c r="B947" s="28" t="s">
        <v>316</v>
      </c>
      <c r="C947" s="28" t="s">
        <v>1077</v>
      </c>
      <c r="D947" s="28" t="s">
        <v>9</v>
      </c>
      <c r="E947" s="28" t="s">
        <v>1080</v>
      </c>
      <c r="F947" s="30">
        <v>1614</v>
      </c>
      <c r="G947" s="30">
        <v>61389</v>
      </c>
      <c r="H947" s="31">
        <f t="shared" si="100"/>
        <v>2.6291355128768998E-2</v>
      </c>
      <c r="I947" s="31">
        <f t="shared" si="101"/>
        <v>2.7004195689066263E-4</v>
      </c>
      <c r="J947" s="31">
        <f t="shared" si="102"/>
        <v>1.0832077364924699E-4</v>
      </c>
      <c r="K947" s="36" t="str">
        <f>IFERROR(VLOOKUP(Datos!E947,Electos!$A$4:$B$158,2,FALSE),"-.-")</f>
        <v>-.-</v>
      </c>
      <c r="L947" s="34" t="str">
        <f t="shared" si="103"/>
        <v/>
      </c>
      <c r="M947" s="34" t="str">
        <f t="shared" si="104"/>
        <v/>
      </c>
      <c r="N947" s="28"/>
      <c r="O947" s="28"/>
      <c r="P947" s="30" t="str">
        <f t="shared" si="105"/>
        <v/>
      </c>
      <c r="Q947" s="39"/>
    </row>
    <row r="948" spans="1:17" x14ac:dyDescent="0.2">
      <c r="A948" s="27">
        <v>943</v>
      </c>
      <c r="B948" s="28" t="s">
        <v>22</v>
      </c>
      <c r="C948" s="28" t="s">
        <v>496</v>
      </c>
      <c r="D948" s="28" t="s">
        <v>496</v>
      </c>
      <c r="E948" s="28" t="s">
        <v>1081</v>
      </c>
      <c r="F948" s="30">
        <v>1612</v>
      </c>
      <c r="G948" s="30">
        <v>334014</v>
      </c>
      <c r="H948" s="31">
        <f t="shared" si="100"/>
        <v>4.8261450118857289E-3</v>
      </c>
      <c r="I948" s="31">
        <f t="shared" si="101"/>
        <v>2.6970733240876588E-4</v>
      </c>
      <c r="J948" s="31">
        <f t="shared" si="102"/>
        <v>1.0818654716393194E-4</v>
      </c>
      <c r="K948" s="36" t="str">
        <f>IFERROR(VLOOKUP(Datos!E948,Electos!$A$4:$B$158,2,FALSE),"-.-")</f>
        <v>-.-</v>
      </c>
      <c r="L948" s="34" t="str">
        <f t="shared" si="103"/>
        <v/>
      </c>
      <c r="M948" s="34" t="str">
        <f t="shared" si="104"/>
        <v/>
      </c>
      <c r="N948" s="28"/>
      <c r="O948" s="28"/>
      <c r="P948" s="30" t="str">
        <f t="shared" si="105"/>
        <v/>
      </c>
      <c r="Q948" s="39"/>
    </row>
    <row r="949" spans="1:17" x14ac:dyDescent="0.2">
      <c r="A949" s="27">
        <v>944</v>
      </c>
      <c r="B949" s="28" t="s">
        <v>111</v>
      </c>
      <c r="C949" s="28" t="s">
        <v>8</v>
      </c>
      <c r="D949" s="28" t="s">
        <v>9</v>
      </c>
      <c r="E949" s="28" t="s">
        <v>1082</v>
      </c>
      <c r="F949" s="30">
        <v>1611</v>
      </c>
      <c r="G949" s="30">
        <v>154577</v>
      </c>
      <c r="H949" s="31">
        <f t="shared" si="100"/>
        <v>1.0421990334913991E-2</v>
      </c>
      <c r="I949" s="31">
        <f t="shared" si="101"/>
        <v>2.6954002016781753E-4</v>
      </c>
      <c r="J949" s="31">
        <f t="shared" si="102"/>
        <v>1.0811943392127443E-4</v>
      </c>
      <c r="K949" s="36" t="str">
        <f>IFERROR(VLOOKUP(Datos!E949,Electos!$A$4:$B$158,2,FALSE),"-.-")</f>
        <v>-.-</v>
      </c>
      <c r="L949" s="34" t="str">
        <f t="shared" si="103"/>
        <v/>
      </c>
      <c r="M949" s="34" t="str">
        <f t="shared" si="104"/>
        <v/>
      </c>
      <c r="N949" s="28"/>
      <c r="O949" s="28"/>
      <c r="P949" s="30" t="str">
        <f t="shared" si="105"/>
        <v/>
      </c>
      <c r="Q949" s="39"/>
    </row>
    <row r="950" spans="1:17" x14ac:dyDescent="0.2">
      <c r="A950" s="27">
        <v>945</v>
      </c>
      <c r="B950" s="28" t="s">
        <v>19</v>
      </c>
      <c r="C950" s="28" t="s">
        <v>358</v>
      </c>
      <c r="D950" s="28" t="s">
        <v>9</v>
      </c>
      <c r="E950" s="28" t="s">
        <v>1083</v>
      </c>
      <c r="F950" s="30">
        <v>1606</v>
      </c>
      <c r="G950" s="30">
        <v>351328</v>
      </c>
      <c r="H950" s="31">
        <f t="shared" si="100"/>
        <v>4.5712268876946897E-3</v>
      </c>
      <c r="I950" s="31">
        <f t="shared" si="101"/>
        <v>2.6870345896307568E-4</v>
      </c>
      <c r="J950" s="31">
        <f t="shared" si="102"/>
        <v>1.077838677079868E-4</v>
      </c>
      <c r="K950" s="36" t="str">
        <f>IFERROR(VLOOKUP(Datos!E950,Electos!$A$4:$B$158,2,FALSE),"-.-")</f>
        <v>-.-</v>
      </c>
      <c r="L950" s="34" t="str">
        <f t="shared" si="103"/>
        <v/>
      </c>
      <c r="M950" s="34" t="str">
        <f t="shared" si="104"/>
        <v/>
      </c>
      <c r="N950" s="28"/>
      <c r="O950" s="28"/>
      <c r="P950" s="30" t="str">
        <f t="shared" si="105"/>
        <v/>
      </c>
      <c r="Q950" s="39"/>
    </row>
    <row r="951" spans="1:17" x14ac:dyDescent="0.2">
      <c r="A951" s="27">
        <v>946</v>
      </c>
      <c r="B951" s="28" t="s">
        <v>324</v>
      </c>
      <c r="C951" s="28" t="s">
        <v>12</v>
      </c>
      <c r="D951" s="28" t="s">
        <v>9</v>
      </c>
      <c r="E951" s="28" t="s">
        <v>1084</v>
      </c>
      <c r="F951" s="30">
        <v>1596</v>
      </c>
      <c r="G951" s="30">
        <v>84852</v>
      </c>
      <c r="H951" s="31">
        <f t="shared" si="100"/>
        <v>1.8809220760854194E-2</v>
      </c>
      <c r="I951" s="31">
        <f t="shared" si="101"/>
        <v>2.6703033655359204E-4</v>
      </c>
      <c r="J951" s="31">
        <f t="shared" si="102"/>
        <v>1.0711273528141154E-4</v>
      </c>
      <c r="K951" s="36" t="str">
        <f>IFERROR(VLOOKUP(Datos!E951,Electos!$A$4:$B$158,2,FALSE),"-.-")</f>
        <v>-.-</v>
      </c>
      <c r="L951" s="34" t="str">
        <f t="shared" si="103"/>
        <v/>
      </c>
      <c r="M951" s="34" t="str">
        <f t="shared" si="104"/>
        <v/>
      </c>
      <c r="N951" s="28"/>
      <c r="O951" s="28"/>
      <c r="P951" s="30" t="str">
        <f t="shared" si="105"/>
        <v/>
      </c>
      <c r="Q951" s="39"/>
    </row>
    <row r="952" spans="1:17" x14ac:dyDescent="0.2">
      <c r="A952" s="27">
        <v>947</v>
      </c>
      <c r="B952" s="28" t="s">
        <v>354</v>
      </c>
      <c r="C952" s="28" t="s">
        <v>823</v>
      </c>
      <c r="D952" s="28" t="s">
        <v>9</v>
      </c>
      <c r="E952" s="28" t="s">
        <v>1085</v>
      </c>
      <c r="F952" s="30">
        <v>1573</v>
      </c>
      <c r="G952" s="30">
        <v>59223</v>
      </c>
      <c r="H952" s="31">
        <f t="shared" si="100"/>
        <v>2.6560626783513161E-2</v>
      </c>
      <c r="I952" s="31">
        <f t="shared" si="101"/>
        <v>2.6318215501177961E-4</v>
      </c>
      <c r="J952" s="31">
        <f t="shared" si="102"/>
        <v>1.0556913070028843E-4</v>
      </c>
      <c r="K952" s="36" t="str">
        <f>IFERROR(VLOOKUP(Datos!E952,Electos!$A$4:$B$158,2,FALSE),"-.-")</f>
        <v>-.-</v>
      </c>
      <c r="L952" s="34" t="str">
        <f t="shared" si="103"/>
        <v/>
      </c>
      <c r="M952" s="34" t="str">
        <f t="shared" si="104"/>
        <v/>
      </c>
      <c r="N952" s="28"/>
      <c r="O952" s="28"/>
      <c r="P952" s="30" t="str">
        <f t="shared" si="105"/>
        <v/>
      </c>
      <c r="Q952" s="39"/>
    </row>
    <row r="953" spans="1:17" x14ac:dyDescent="0.2">
      <c r="A953" s="27">
        <v>948</v>
      </c>
      <c r="B953" s="28" t="s">
        <v>155</v>
      </c>
      <c r="C953" s="28" t="s">
        <v>669</v>
      </c>
      <c r="D953" s="28" t="s">
        <v>9</v>
      </c>
      <c r="E953" s="28" t="s">
        <v>1086</v>
      </c>
      <c r="F953" s="30">
        <v>1571</v>
      </c>
      <c r="G953" s="30">
        <v>97995</v>
      </c>
      <c r="H953" s="31">
        <f t="shared" si="100"/>
        <v>1.603143017500893E-2</v>
      </c>
      <c r="I953" s="31">
        <f t="shared" si="101"/>
        <v>2.6284753052988291E-4</v>
      </c>
      <c r="J953" s="31">
        <f t="shared" si="102"/>
        <v>1.0543490421497338E-4</v>
      </c>
      <c r="K953" s="36" t="str">
        <f>IFERROR(VLOOKUP(Datos!E953,Electos!$A$4:$B$158,2,FALSE),"-.-")</f>
        <v>-.-</v>
      </c>
      <c r="L953" s="34" t="str">
        <f t="shared" si="103"/>
        <v/>
      </c>
      <c r="M953" s="34" t="str">
        <f t="shared" si="104"/>
        <v/>
      </c>
      <c r="N953" s="28"/>
      <c r="O953" s="28"/>
      <c r="P953" s="30" t="str">
        <f t="shared" si="105"/>
        <v/>
      </c>
      <c r="Q953" s="39"/>
    </row>
    <row r="954" spans="1:17" x14ac:dyDescent="0.2">
      <c r="A954" s="27">
        <v>949</v>
      </c>
      <c r="B954" s="28" t="s">
        <v>196</v>
      </c>
      <c r="C954" s="28" t="s">
        <v>12</v>
      </c>
      <c r="D954" s="28" t="s">
        <v>28</v>
      </c>
      <c r="E954" s="28" t="s">
        <v>1087</v>
      </c>
      <c r="F954" s="30">
        <v>1558</v>
      </c>
      <c r="G954" s="30">
        <v>89329</v>
      </c>
      <c r="H954" s="31">
        <f t="shared" si="100"/>
        <v>1.7441144533130337E-2</v>
      </c>
      <c r="I954" s="31">
        <f t="shared" si="101"/>
        <v>2.6067247139755412E-4</v>
      </c>
      <c r="J954" s="31">
        <f t="shared" si="102"/>
        <v>1.0456243206042554E-4</v>
      </c>
      <c r="K954" s="36" t="str">
        <f>IFERROR(VLOOKUP(Datos!E954,Electos!$A$4:$B$158,2,FALSE),"-.-")</f>
        <v>-.-</v>
      </c>
      <c r="L954" s="34" t="str">
        <f t="shared" si="103"/>
        <v/>
      </c>
      <c r="M954" s="34" t="str">
        <f t="shared" si="104"/>
        <v/>
      </c>
      <c r="N954" s="28"/>
      <c r="O954" s="28"/>
      <c r="P954" s="30" t="str">
        <f t="shared" si="105"/>
        <v/>
      </c>
      <c r="Q954" s="39"/>
    </row>
    <row r="955" spans="1:17" x14ac:dyDescent="0.2">
      <c r="A955" s="27">
        <v>950</v>
      </c>
      <c r="B955" s="28" t="s">
        <v>44</v>
      </c>
      <c r="C955" s="28" t="s">
        <v>8</v>
      </c>
      <c r="D955" s="28" t="s">
        <v>124</v>
      </c>
      <c r="E955" s="28" t="s">
        <v>1089</v>
      </c>
      <c r="F955" s="30">
        <v>1555</v>
      </c>
      <c r="G955" s="30">
        <v>248286</v>
      </c>
      <c r="H955" s="31">
        <f t="shared" si="100"/>
        <v>6.2629387077805434E-3</v>
      </c>
      <c r="I955" s="31">
        <f t="shared" si="101"/>
        <v>2.6017053467470902E-4</v>
      </c>
      <c r="J955" s="31">
        <f t="shared" si="102"/>
        <v>1.0436109233245296E-4</v>
      </c>
      <c r="K955" s="36" t="str">
        <f>IFERROR(VLOOKUP(Datos!E956,Electos!$A$4:$B$158,2,FALSE),"-.-")</f>
        <v>-.-</v>
      </c>
      <c r="L955" s="34" t="str">
        <f t="shared" si="103"/>
        <v/>
      </c>
      <c r="M955" s="34" t="str">
        <f t="shared" si="104"/>
        <v/>
      </c>
      <c r="N955" s="28"/>
      <c r="O955" s="28"/>
      <c r="P955" s="30" t="str">
        <f t="shared" si="105"/>
        <v/>
      </c>
      <c r="Q955" s="39"/>
    </row>
    <row r="956" spans="1:17" x14ac:dyDescent="0.2">
      <c r="A956" s="27">
        <v>951</v>
      </c>
      <c r="B956" s="28" t="s">
        <v>14</v>
      </c>
      <c r="C956" s="28" t="s">
        <v>496</v>
      </c>
      <c r="D956" s="28" t="s">
        <v>496</v>
      </c>
      <c r="E956" s="28" t="s">
        <v>1088</v>
      </c>
      <c r="F956" s="30">
        <v>1555</v>
      </c>
      <c r="G956" s="30">
        <v>437492</v>
      </c>
      <c r="H956" s="31">
        <f t="shared" si="100"/>
        <v>3.5543507081272343E-3</v>
      </c>
      <c r="I956" s="31">
        <f t="shared" si="101"/>
        <v>2.6017053467470902E-4</v>
      </c>
      <c r="J956" s="31">
        <f t="shared" si="102"/>
        <v>1.0436109233245296E-4</v>
      </c>
      <c r="K956" s="36" t="str">
        <f>IFERROR(VLOOKUP(Datos!E955,Electos!$A$4:$B$158,2,FALSE),"-.-")</f>
        <v>-.-</v>
      </c>
      <c r="L956" s="34" t="str">
        <f t="shared" si="103"/>
        <v/>
      </c>
      <c r="M956" s="34" t="str">
        <f t="shared" si="104"/>
        <v/>
      </c>
      <c r="N956" s="28"/>
      <c r="O956" s="28"/>
      <c r="P956" s="30" t="str">
        <f t="shared" si="105"/>
        <v/>
      </c>
      <c r="Q956" s="39"/>
    </row>
    <row r="957" spans="1:17" x14ac:dyDescent="0.2">
      <c r="A957" s="27">
        <v>952</v>
      </c>
      <c r="B957" s="28" t="s">
        <v>155</v>
      </c>
      <c r="C957" s="28" t="s">
        <v>31</v>
      </c>
      <c r="D957" s="28" t="s">
        <v>9</v>
      </c>
      <c r="E957" s="28" t="s">
        <v>1090</v>
      </c>
      <c r="F957" s="30">
        <v>1554</v>
      </c>
      <c r="G957" s="30">
        <v>97995</v>
      </c>
      <c r="H957" s="31">
        <f t="shared" si="100"/>
        <v>1.5857951936323281E-2</v>
      </c>
      <c r="I957" s="31">
        <f t="shared" si="101"/>
        <v>2.6000322243376067E-4</v>
      </c>
      <c r="J957" s="31">
        <f t="shared" si="102"/>
        <v>1.0429397908979544E-4</v>
      </c>
      <c r="K957" s="36" t="str">
        <f>IFERROR(VLOOKUP(Datos!E957,Electos!$A$4:$B$158,2,FALSE),"-.-")</f>
        <v>-.-</v>
      </c>
      <c r="L957" s="34" t="str">
        <f t="shared" si="103"/>
        <v/>
      </c>
      <c r="M957" s="34" t="str">
        <f t="shared" si="104"/>
        <v/>
      </c>
      <c r="N957" s="28"/>
      <c r="O957" s="28"/>
      <c r="P957" s="30" t="str">
        <f t="shared" si="105"/>
        <v/>
      </c>
      <c r="Q957" s="39"/>
    </row>
    <row r="958" spans="1:17" x14ac:dyDescent="0.2">
      <c r="A958" s="27">
        <v>953</v>
      </c>
      <c r="B958" s="28" t="s">
        <v>16</v>
      </c>
      <c r="C958" s="28" t="s">
        <v>17</v>
      </c>
      <c r="D958" s="28" t="s">
        <v>9</v>
      </c>
      <c r="E958" s="28" t="s">
        <v>1091</v>
      </c>
      <c r="F958" s="30">
        <v>1553</v>
      </c>
      <c r="G958" s="30">
        <v>387832</v>
      </c>
      <c r="H958" s="31">
        <f t="shared" si="100"/>
        <v>4.0043111450318693E-3</v>
      </c>
      <c r="I958" s="31">
        <f t="shared" si="101"/>
        <v>2.5983591019281232E-4</v>
      </c>
      <c r="J958" s="31">
        <f t="shared" si="102"/>
        <v>1.0422686584713791E-4</v>
      </c>
      <c r="K958" s="36" t="str">
        <f>IFERROR(VLOOKUP(Datos!E958,Electos!$A$4:$B$158,2,FALSE),"-.-")</f>
        <v>-.-</v>
      </c>
      <c r="L958" s="34" t="str">
        <f t="shared" si="103"/>
        <v/>
      </c>
      <c r="M958" s="34" t="str">
        <f t="shared" si="104"/>
        <v/>
      </c>
      <c r="N958" s="28"/>
      <c r="O958" s="28"/>
      <c r="P958" s="30" t="str">
        <f t="shared" si="105"/>
        <v/>
      </c>
      <c r="Q958" s="39"/>
    </row>
    <row r="959" spans="1:17" x14ac:dyDescent="0.2">
      <c r="A959" s="27">
        <v>954</v>
      </c>
      <c r="B959" s="28" t="s">
        <v>22</v>
      </c>
      <c r="C959" s="28" t="s">
        <v>12</v>
      </c>
      <c r="D959" s="28" t="s">
        <v>9</v>
      </c>
      <c r="E959" s="28" t="s">
        <v>1092</v>
      </c>
      <c r="F959" s="30">
        <v>1551</v>
      </c>
      <c r="G959" s="30">
        <v>334014</v>
      </c>
      <c r="H959" s="31">
        <f t="shared" si="100"/>
        <v>4.6435179363739244E-3</v>
      </c>
      <c r="I959" s="31">
        <f t="shared" si="101"/>
        <v>2.5950128571091557E-4</v>
      </c>
      <c r="J959" s="31">
        <f t="shared" si="102"/>
        <v>1.0409263936182286E-4</v>
      </c>
      <c r="K959" s="36" t="str">
        <f>IFERROR(VLOOKUP(Datos!E959,Electos!$A$4:$B$158,2,FALSE),"-.-")</f>
        <v>-.-</v>
      </c>
      <c r="L959" s="34" t="str">
        <f t="shared" si="103"/>
        <v/>
      </c>
      <c r="M959" s="34" t="str">
        <f t="shared" si="104"/>
        <v/>
      </c>
      <c r="N959" s="28"/>
      <c r="O959" s="28"/>
      <c r="P959" s="30" t="str">
        <f t="shared" si="105"/>
        <v/>
      </c>
      <c r="Q959" s="39"/>
    </row>
    <row r="960" spans="1:17" x14ac:dyDescent="0.2">
      <c r="A960" s="27">
        <v>955</v>
      </c>
      <c r="B960" s="28" t="s">
        <v>98</v>
      </c>
      <c r="C960" s="28" t="s">
        <v>1093</v>
      </c>
      <c r="D960" s="28" t="s">
        <v>1538</v>
      </c>
      <c r="E960" s="28" t="s">
        <v>1093</v>
      </c>
      <c r="F960" s="30">
        <v>1546</v>
      </c>
      <c r="G960" s="30">
        <v>236498</v>
      </c>
      <c r="H960" s="31">
        <f t="shared" si="100"/>
        <v>6.5370531674686467E-3</v>
      </c>
      <c r="I960" s="31">
        <f t="shared" si="101"/>
        <v>2.5866472450617373E-4</v>
      </c>
      <c r="J960" s="31">
        <f t="shared" si="102"/>
        <v>1.0375707314853523E-4</v>
      </c>
      <c r="K960" s="36" t="str">
        <f>IFERROR(VLOOKUP(Datos!E960,Electos!$A$4:$B$158,2,FALSE),"-.-")</f>
        <v>-.-</v>
      </c>
      <c r="L960" s="34" t="str">
        <f t="shared" si="103"/>
        <v/>
      </c>
      <c r="M960" s="34" t="str">
        <f t="shared" si="104"/>
        <v/>
      </c>
      <c r="N960" s="28"/>
      <c r="O960" s="28"/>
      <c r="P960" s="30" t="str">
        <f t="shared" si="105"/>
        <v/>
      </c>
      <c r="Q960" s="39"/>
    </row>
    <row r="961" spans="1:17" x14ac:dyDescent="0.2">
      <c r="A961" s="27">
        <v>956</v>
      </c>
      <c r="B961" s="28" t="s">
        <v>77</v>
      </c>
      <c r="C961" s="28" t="s">
        <v>204</v>
      </c>
      <c r="D961" s="28" t="s">
        <v>9</v>
      </c>
      <c r="E961" s="28" t="s">
        <v>1094</v>
      </c>
      <c r="F961" s="30">
        <v>1541</v>
      </c>
      <c r="G961" s="30">
        <v>330364</v>
      </c>
      <c r="H961" s="31">
        <f t="shared" si="100"/>
        <v>4.6645518276809822E-3</v>
      </c>
      <c r="I961" s="31">
        <f t="shared" si="101"/>
        <v>2.5782816330143193E-4</v>
      </c>
      <c r="J961" s="31">
        <f t="shared" si="102"/>
        <v>1.034215069352476E-4</v>
      </c>
      <c r="K961" s="36" t="str">
        <f>IFERROR(VLOOKUP(Datos!E961,Electos!$A$4:$B$158,2,FALSE),"-.-")</f>
        <v>-.-</v>
      </c>
      <c r="L961" s="34" t="str">
        <f t="shared" si="103"/>
        <v/>
      </c>
      <c r="M961" s="34" t="str">
        <f t="shared" si="104"/>
        <v/>
      </c>
      <c r="N961" s="28"/>
      <c r="O961" s="28"/>
      <c r="P961" s="30" t="str">
        <f t="shared" si="105"/>
        <v/>
      </c>
      <c r="Q961" s="39"/>
    </row>
    <row r="962" spans="1:17" x14ac:dyDescent="0.2">
      <c r="A962" s="27">
        <v>957</v>
      </c>
      <c r="B962" s="28" t="s">
        <v>16</v>
      </c>
      <c r="C962" s="28" t="s">
        <v>8</v>
      </c>
      <c r="D962" s="28" t="s">
        <v>9</v>
      </c>
      <c r="E962" s="28" t="s">
        <v>1095</v>
      </c>
      <c r="F962" s="30">
        <v>1531</v>
      </c>
      <c r="G962" s="30">
        <v>387832</v>
      </c>
      <c r="H962" s="31">
        <f t="shared" si="100"/>
        <v>3.9475855525072708E-3</v>
      </c>
      <c r="I962" s="31">
        <f t="shared" si="101"/>
        <v>2.5615504089194824E-4</v>
      </c>
      <c r="J962" s="31">
        <f t="shared" si="102"/>
        <v>1.0275037450867234E-4</v>
      </c>
      <c r="K962" s="36" t="str">
        <f>IFERROR(VLOOKUP(Datos!E962,Electos!$A$4:$B$158,2,FALSE),"-.-")</f>
        <v>-.-</v>
      </c>
      <c r="L962" s="34" t="str">
        <f t="shared" si="103"/>
        <v/>
      </c>
      <c r="M962" s="34" t="str">
        <f t="shared" si="104"/>
        <v/>
      </c>
      <c r="N962" s="28"/>
      <c r="O962" s="28"/>
      <c r="P962" s="30" t="str">
        <f t="shared" si="105"/>
        <v/>
      </c>
      <c r="Q962" s="39"/>
    </row>
    <row r="963" spans="1:17" x14ac:dyDescent="0.2">
      <c r="A963" s="27">
        <v>958</v>
      </c>
      <c r="B963" s="28" t="s">
        <v>60</v>
      </c>
      <c r="C963" s="28" t="s">
        <v>31</v>
      </c>
      <c r="D963" s="28" t="s">
        <v>601</v>
      </c>
      <c r="E963" s="28" t="s">
        <v>1097</v>
      </c>
      <c r="F963" s="30">
        <v>1529</v>
      </c>
      <c r="G963" s="30">
        <v>166839</v>
      </c>
      <c r="H963" s="31">
        <f t="shared" si="100"/>
        <v>9.1645238823056963E-3</v>
      </c>
      <c r="I963" s="31">
        <f t="shared" si="101"/>
        <v>2.5582041641005154E-4</v>
      </c>
      <c r="J963" s="31">
        <f t="shared" si="102"/>
        <v>1.0261614802335729E-4</v>
      </c>
      <c r="K963" s="36" t="str">
        <f>IFERROR(VLOOKUP(Datos!E964,Electos!$A$4:$B$158,2,FALSE),"-.-")</f>
        <v>-.-</v>
      </c>
      <c r="L963" s="34" t="str">
        <f t="shared" si="103"/>
        <v/>
      </c>
      <c r="M963" s="34" t="str">
        <f t="shared" si="104"/>
        <v/>
      </c>
      <c r="N963" s="28"/>
      <c r="O963" s="28"/>
      <c r="P963" s="30" t="str">
        <f t="shared" si="105"/>
        <v/>
      </c>
      <c r="Q963" s="39"/>
    </row>
    <row r="964" spans="1:17" x14ac:dyDescent="0.2">
      <c r="A964" s="27">
        <v>959</v>
      </c>
      <c r="B964" s="28" t="s">
        <v>44</v>
      </c>
      <c r="C964" s="28" t="s">
        <v>12</v>
      </c>
      <c r="D964" s="28" t="s">
        <v>9</v>
      </c>
      <c r="E964" s="28" t="s">
        <v>1096</v>
      </c>
      <c r="F964" s="30">
        <v>1529</v>
      </c>
      <c r="G964" s="30">
        <v>248286</v>
      </c>
      <c r="H964" s="31">
        <f t="shared" si="100"/>
        <v>6.158220761541126E-3</v>
      </c>
      <c r="I964" s="31">
        <f t="shared" si="101"/>
        <v>2.5582041641005154E-4</v>
      </c>
      <c r="J964" s="31">
        <f t="shared" si="102"/>
        <v>1.0261614802335729E-4</v>
      </c>
      <c r="K964" s="36" t="str">
        <f>IFERROR(VLOOKUP(Datos!E963,Electos!$A$4:$B$158,2,FALSE),"-.-")</f>
        <v>-.-</v>
      </c>
      <c r="L964" s="34" t="str">
        <f t="shared" si="103"/>
        <v/>
      </c>
      <c r="M964" s="34" t="str">
        <f t="shared" si="104"/>
        <v/>
      </c>
      <c r="N964" s="28"/>
      <c r="O964" s="28"/>
      <c r="P964" s="30" t="str">
        <f t="shared" si="105"/>
        <v/>
      </c>
      <c r="Q964" s="39"/>
    </row>
    <row r="965" spans="1:17" x14ac:dyDescent="0.2">
      <c r="A965" s="27">
        <v>960</v>
      </c>
      <c r="B965" s="28" t="s">
        <v>19</v>
      </c>
      <c r="C965" s="28" t="s">
        <v>554</v>
      </c>
      <c r="D965" s="28" t="s">
        <v>9</v>
      </c>
      <c r="E965" s="28" t="s">
        <v>1098</v>
      </c>
      <c r="F965" s="30">
        <v>1528</v>
      </c>
      <c r="G965" s="30">
        <v>351328</v>
      </c>
      <c r="H965" s="31">
        <f t="shared" si="100"/>
        <v>4.3492121322524823E-3</v>
      </c>
      <c r="I965" s="31">
        <f t="shared" si="101"/>
        <v>2.5565310416910314E-4</v>
      </c>
      <c r="J965" s="31">
        <f t="shared" si="102"/>
        <v>1.0254903478069976E-4</v>
      </c>
      <c r="K965" s="36" t="str">
        <f>IFERROR(VLOOKUP(Datos!E965,Electos!$A$4:$B$158,2,FALSE),"-.-")</f>
        <v>-.-</v>
      </c>
      <c r="L965" s="34" t="str">
        <f t="shared" si="103"/>
        <v/>
      </c>
      <c r="M965" s="34" t="str">
        <f t="shared" si="104"/>
        <v/>
      </c>
      <c r="N965" s="28"/>
      <c r="O965" s="28"/>
      <c r="P965" s="30" t="str">
        <f t="shared" si="105"/>
        <v/>
      </c>
      <c r="Q965" s="39"/>
    </row>
    <row r="966" spans="1:17" x14ac:dyDescent="0.2">
      <c r="A966" s="27">
        <v>961</v>
      </c>
      <c r="B966" s="28" t="s">
        <v>316</v>
      </c>
      <c r="C966" s="28" t="s">
        <v>31</v>
      </c>
      <c r="D966" s="28" t="s">
        <v>32</v>
      </c>
      <c r="E966" s="28" t="s">
        <v>1099</v>
      </c>
      <c r="F966" s="30">
        <v>1522</v>
      </c>
      <c r="G966" s="30">
        <v>61389</v>
      </c>
      <c r="H966" s="31">
        <f t="shared" ref="H966:H1029" si="106">F966/G966</f>
        <v>2.479271530730261E-2</v>
      </c>
      <c r="I966" s="31">
        <f t="shared" ref="I966:I1029" si="107">F966/$I$5</f>
        <v>2.5464923072341294E-4</v>
      </c>
      <c r="J966" s="31">
        <f t="shared" ref="J966:J1029" si="108">F966/$J$5</f>
        <v>1.021463553247546E-4</v>
      </c>
      <c r="K966" s="36" t="str">
        <f>IFERROR(VLOOKUP(Datos!E966,Electos!$A$4:$B$158,2,FALSE),"-.-")</f>
        <v>-.-</v>
      </c>
      <c r="L966" s="34" t="str">
        <f t="shared" ref="L966:L1029" si="109">IF(K966="Electo CC",I966,"")</f>
        <v/>
      </c>
      <c r="M966" s="34" t="str">
        <f t="shared" ref="M966:M1029" si="110">IF(K966="Electo CC",J966,"")</f>
        <v/>
      </c>
      <c r="N966" s="28"/>
      <c r="O966" s="28"/>
      <c r="P966" s="30" t="str">
        <f t="shared" ref="P966:P1029" si="111">IF(K966="Electo CC",F966,"")</f>
        <v/>
      </c>
      <c r="Q966" s="39"/>
    </row>
    <row r="967" spans="1:17" x14ac:dyDescent="0.2">
      <c r="A967" s="27">
        <v>962</v>
      </c>
      <c r="B967" s="28" t="s">
        <v>11</v>
      </c>
      <c r="C967" s="28" t="s">
        <v>178</v>
      </c>
      <c r="D967" s="28" t="s">
        <v>9</v>
      </c>
      <c r="E967" s="28" t="s">
        <v>1100</v>
      </c>
      <c r="F967" s="30">
        <v>1521</v>
      </c>
      <c r="G967" s="30">
        <v>393755</v>
      </c>
      <c r="H967" s="31">
        <f t="shared" si="106"/>
        <v>3.8628080913258246E-3</v>
      </c>
      <c r="I967" s="31">
        <f t="shared" si="107"/>
        <v>2.544819184824646E-4</v>
      </c>
      <c r="J967" s="31">
        <f t="shared" si="108"/>
        <v>1.0207924208209708E-4</v>
      </c>
      <c r="K967" s="36" t="str">
        <f>IFERROR(VLOOKUP(Datos!E967,Electos!$A$4:$B$158,2,FALSE),"-.-")</f>
        <v>-.-</v>
      </c>
      <c r="L967" s="34" t="str">
        <f t="shared" si="109"/>
        <v/>
      </c>
      <c r="M967" s="34" t="str">
        <f t="shared" si="110"/>
        <v/>
      </c>
      <c r="N967" s="28"/>
      <c r="O967" s="28"/>
      <c r="P967" s="30" t="str">
        <f t="shared" si="111"/>
        <v/>
      </c>
      <c r="Q967" s="39"/>
    </row>
    <row r="968" spans="1:17" x14ac:dyDescent="0.2">
      <c r="A968" s="27">
        <v>963</v>
      </c>
      <c r="B968" s="28" t="s">
        <v>155</v>
      </c>
      <c r="C968" s="28" t="s">
        <v>772</v>
      </c>
      <c r="D968" s="28" t="s">
        <v>9</v>
      </c>
      <c r="E968" s="28" t="s">
        <v>1102</v>
      </c>
      <c r="F968" s="30">
        <v>1521</v>
      </c>
      <c r="G968" s="30">
        <v>97995</v>
      </c>
      <c r="H968" s="31">
        <f t="shared" si="106"/>
        <v>1.5521200061227614E-2</v>
      </c>
      <c r="I968" s="31">
        <f t="shared" si="107"/>
        <v>2.544819184824646E-4</v>
      </c>
      <c r="J968" s="31">
        <f t="shared" si="108"/>
        <v>1.0207924208209708E-4</v>
      </c>
      <c r="K968" s="36" t="str">
        <f>IFERROR(VLOOKUP(Datos!E969,Electos!$A$4:$B$158,2,FALSE),"-.-")</f>
        <v>-.-</v>
      </c>
      <c r="L968" s="34" t="str">
        <f t="shared" si="109"/>
        <v/>
      </c>
      <c r="M968" s="34" t="str">
        <f t="shared" si="110"/>
        <v/>
      </c>
      <c r="N968" s="28"/>
      <c r="O968" s="28"/>
      <c r="P968" s="30" t="str">
        <f t="shared" si="111"/>
        <v/>
      </c>
      <c r="Q968" s="39"/>
    </row>
    <row r="969" spans="1:17" x14ac:dyDescent="0.2">
      <c r="A969" s="27">
        <v>964</v>
      </c>
      <c r="B969" s="28" t="s">
        <v>166</v>
      </c>
      <c r="C969" s="28" t="s">
        <v>313</v>
      </c>
      <c r="D969" s="28" t="s">
        <v>737</v>
      </c>
      <c r="E969" s="28" t="s">
        <v>1101</v>
      </c>
      <c r="F969" s="30">
        <v>1521</v>
      </c>
      <c r="G969" s="30">
        <v>199214</v>
      </c>
      <c r="H969" s="31">
        <f t="shared" si="106"/>
        <v>7.6350055718975574E-3</v>
      </c>
      <c r="I969" s="31">
        <f t="shared" si="107"/>
        <v>2.544819184824646E-4</v>
      </c>
      <c r="J969" s="31">
        <f t="shared" si="108"/>
        <v>1.0207924208209708E-4</v>
      </c>
      <c r="K969" s="36" t="str">
        <f>IFERROR(VLOOKUP(Datos!E968,Electos!$A$4:$B$158,2,FALSE),"-.-")</f>
        <v>-.-</v>
      </c>
      <c r="L969" s="34" t="str">
        <f t="shared" si="109"/>
        <v/>
      </c>
      <c r="M969" s="34" t="str">
        <f t="shared" si="110"/>
        <v/>
      </c>
      <c r="N969" s="28"/>
      <c r="O969" s="28"/>
      <c r="P969" s="30" t="str">
        <f t="shared" si="111"/>
        <v/>
      </c>
      <c r="Q969" s="39"/>
    </row>
    <row r="970" spans="1:17" x14ac:dyDescent="0.2">
      <c r="A970" s="27">
        <v>965</v>
      </c>
      <c r="B970" s="28" t="s">
        <v>155</v>
      </c>
      <c r="C970" s="28" t="s">
        <v>31</v>
      </c>
      <c r="D970" s="28" t="s">
        <v>601</v>
      </c>
      <c r="E970" s="28" t="s">
        <v>1103</v>
      </c>
      <c r="F970" s="30">
        <v>1511</v>
      </c>
      <c r="G970" s="30">
        <v>97995</v>
      </c>
      <c r="H970" s="31">
        <f t="shared" si="106"/>
        <v>1.541915403847135E-2</v>
      </c>
      <c r="I970" s="31">
        <f t="shared" si="107"/>
        <v>2.5280879607298096E-4</v>
      </c>
      <c r="J970" s="31">
        <f t="shared" si="108"/>
        <v>1.0140810965552182E-4</v>
      </c>
      <c r="K970" s="36" t="str">
        <f>IFERROR(VLOOKUP(Datos!E970,Electos!$A$4:$B$158,2,FALSE),"-.-")</f>
        <v>-.-</v>
      </c>
      <c r="L970" s="34" t="str">
        <f t="shared" si="109"/>
        <v/>
      </c>
      <c r="M970" s="34" t="str">
        <f t="shared" si="110"/>
        <v/>
      </c>
      <c r="N970" s="28"/>
      <c r="O970" s="28"/>
      <c r="P970" s="30" t="str">
        <f t="shared" si="111"/>
        <v/>
      </c>
      <c r="Q970" s="39"/>
    </row>
    <row r="971" spans="1:17" x14ac:dyDescent="0.2">
      <c r="A971" s="27">
        <v>966</v>
      </c>
      <c r="B971" s="28" t="s">
        <v>60</v>
      </c>
      <c r="C971" s="28" t="s">
        <v>496</v>
      </c>
      <c r="D971" s="28" t="s">
        <v>496</v>
      </c>
      <c r="E971" s="28" t="s">
        <v>1104</v>
      </c>
      <c r="F971" s="30">
        <v>1510</v>
      </c>
      <c r="G971" s="30">
        <v>166839</v>
      </c>
      <c r="H971" s="31">
        <f t="shared" si="106"/>
        <v>9.0506416365478091E-3</v>
      </c>
      <c r="I971" s="31">
        <f t="shared" si="107"/>
        <v>2.5264148383203255E-4</v>
      </c>
      <c r="J971" s="31">
        <f t="shared" si="108"/>
        <v>1.0134099641286429E-4</v>
      </c>
      <c r="K971" s="36" t="str">
        <f>IFERROR(VLOOKUP(Datos!E971,Electos!$A$4:$B$158,2,FALSE),"-.-")</f>
        <v>-.-</v>
      </c>
      <c r="L971" s="34" t="str">
        <f t="shared" si="109"/>
        <v/>
      </c>
      <c r="M971" s="34" t="str">
        <f t="shared" si="110"/>
        <v/>
      </c>
      <c r="N971" s="28"/>
      <c r="O971" s="28"/>
      <c r="P971" s="30" t="str">
        <f t="shared" si="111"/>
        <v/>
      </c>
      <c r="Q971" s="39"/>
    </row>
    <row r="972" spans="1:17" x14ac:dyDescent="0.2">
      <c r="A972" s="27">
        <v>967</v>
      </c>
      <c r="B972" s="28" t="s">
        <v>47</v>
      </c>
      <c r="C972" s="28" t="s">
        <v>243</v>
      </c>
      <c r="D972" s="28" t="s">
        <v>243</v>
      </c>
      <c r="E972" s="28" t="s">
        <v>1105</v>
      </c>
      <c r="F972" s="30">
        <v>1507</v>
      </c>
      <c r="G972" s="30">
        <v>182071</v>
      </c>
      <c r="H972" s="31">
        <f t="shared" si="106"/>
        <v>8.2769908442310962E-3</v>
      </c>
      <c r="I972" s="31">
        <f t="shared" si="107"/>
        <v>2.5213954710918746E-4</v>
      </c>
      <c r="J972" s="31">
        <f t="shared" si="108"/>
        <v>1.0113965668489172E-4</v>
      </c>
      <c r="K972" s="36" t="str">
        <f>IFERROR(VLOOKUP(Datos!E972,Electos!$A$4:$B$158,2,FALSE),"-.-")</f>
        <v>-.-</v>
      </c>
      <c r="L972" s="34" t="str">
        <f t="shared" si="109"/>
        <v/>
      </c>
      <c r="M972" s="34" t="str">
        <f t="shared" si="110"/>
        <v/>
      </c>
      <c r="N972" s="28"/>
      <c r="O972" s="28"/>
      <c r="P972" s="30" t="str">
        <f t="shared" si="111"/>
        <v/>
      </c>
      <c r="Q972" s="39"/>
    </row>
    <row r="973" spans="1:17" x14ac:dyDescent="0.2">
      <c r="A973" s="27">
        <v>968</v>
      </c>
      <c r="B973" s="28" t="s">
        <v>155</v>
      </c>
      <c r="C973" s="28" t="s">
        <v>772</v>
      </c>
      <c r="D973" s="28" t="s">
        <v>9</v>
      </c>
      <c r="E973" s="28" t="s">
        <v>1106</v>
      </c>
      <c r="F973" s="30">
        <v>1505</v>
      </c>
      <c r="G973" s="30">
        <v>97995</v>
      </c>
      <c r="H973" s="31">
        <f t="shared" si="106"/>
        <v>1.5357926424817593E-2</v>
      </c>
      <c r="I973" s="31">
        <f t="shared" si="107"/>
        <v>2.5180492262729076E-4</v>
      </c>
      <c r="J973" s="31">
        <f t="shared" si="108"/>
        <v>1.0100543019957666E-4</v>
      </c>
      <c r="K973" s="36" t="str">
        <f>IFERROR(VLOOKUP(Datos!E973,Electos!$A$4:$B$158,2,FALSE),"-.-")</f>
        <v>-.-</v>
      </c>
      <c r="L973" s="34" t="str">
        <f t="shared" si="109"/>
        <v/>
      </c>
      <c r="M973" s="34" t="str">
        <f t="shared" si="110"/>
        <v/>
      </c>
      <c r="N973" s="28"/>
      <c r="O973" s="28"/>
      <c r="P973" s="30" t="str">
        <f t="shared" si="111"/>
        <v/>
      </c>
      <c r="Q973" s="39"/>
    </row>
    <row r="974" spans="1:17" x14ac:dyDescent="0.2">
      <c r="A974" s="27">
        <v>969</v>
      </c>
      <c r="B974" s="28" t="s">
        <v>316</v>
      </c>
      <c r="C974" s="28" t="s">
        <v>728</v>
      </c>
      <c r="D974" s="28" t="s">
        <v>9</v>
      </c>
      <c r="E974" s="28" t="s">
        <v>1107</v>
      </c>
      <c r="F974" s="30">
        <v>1502</v>
      </c>
      <c r="G974" s="30">
        <v>61389</v>
      </c>
      <c r="H974" s="31">
        <f t="shared" si="106"/>
        <v>2.4466924041766439E-2</v>
      </c>
      <c r="I974" s="31">
        <f t="shared" si="107"/>
        <v>2.5130298590444566E-4</v>
      </c>
      <c r="J974" s="31">
        <f t="shared" si="108"/>
        <v>1.0080409047160409E-4</v>
      </c>
      <c r="K974" s="36" t="str">
        <f>IFERROR(VLOOKUP(Datos!E974,Electos!$A$4:$B$158,2,FALSE),"-.-")</f>
        <v>-.-</v>
      </c>
      <c r="L974" s="34" t="str">
        <f t="shared" si="109"/>
        <v/>
      </c>
      <c r="M974" s="34" t="str">
        <f t="shared" si="110"/>
        <v/>
      </c>
      <c r="N974" s="28"/>
      <c r="O974" s="28"/>
      <c r="P974" s="30" t="str">
        <f t="shared" si="111"/>
        <v/>
      </c>
      <c r="Q974" s="39"/>
    </row>
    <row r="975" spans="1:17" x14ac:dyDescent="0.2">
      <c r="A975" s="27">
        <v>970</v>
      </c>
      <c r="B975" s="28" t="s">
        <v>324</v>
      </c>
      <c r="C975" s="28" t="s">
        <v>618</v>
      </c>
      <c r="D975" s="28" t="s">
        <v>9</v>
      </c>
      <c r="E975" s="28" t="s">
        <v>1108</v>
      </c>
      <c r="F975" s="30">
        <v>1493</v>
      </c>
      <c r="G975" s="30">
        <v>84852</v>
      </c>
      <c r="H975" s="31">
        <f t="shared" si="106"/>
        <v>1.759534247866874E-2</v>
      </c>
      <c r="I975" s="31">
        <f t="shared" si="107"/>
        <v>2.4979717573591037E-4</v>
      </c>
      <c r="J975" s="31">
        <f t="shared" si="108"/>
        <v>1.0020007128768635E-4</v>
      </c>
      <c r="K975" s="36" t="str">
        <f>IFERROR(VLOOKUP(Datos!E975,Electos!$A$4:$B$158,2,FALSE),"-.-")</f>
        <v>-.-</v>
      </c>
      <c r="L975" s="34" t="str">
        <f t="shared" si="109"/>
        <v/>
      </c>
      <c r="M975" s="34" t="str">
        <f t="shared" si="110"/>
        <v/>
      </c>
      <c r="N975" s="28"/>
      <c r="O975" s="28"/>
      <c r="P975" s="30" t="str">
        <f t="shared" si="111"/>
        <v/>
      </c>
      <c r="Q975" s="39"/>
    </row>
    <row r="976" spans="1:17" x14ac:dyDescent="0.2">
      <c r="A976" s="27">
        <v>971</v>
      </c>
      <c r="B976" s="28" t="s">
        <v>354</v>
      </c>
      <c r="C976" s="28" t="s">
        <v>548</v>
      </c>
      <c r="D976" s="28" t="s">
        <v>9</v>
      </c>
      <c r="E976" s="28" t="s">
        <v>1109</v>
      </c>
      <c r="F976" s="30">
        <v>1490</v>
      </c>
      <c r="G976" s="30">
        <v>59223</v>
      </c>
      <c r="H976" s="31">
        <f t="shared" si="106"/>
        <v>2.5159144251388817E-2</v>
      </c>
      <c r="I976" s="31">
        <f t="shared" si="107"/>
        <v>2.4929523901306527E-4</v>
      </c>
      <c r="J976" s="31">
        <f t="shared" si="108"/>
        <v>9.9998731559713768E-5</v>
      </c>
      <c r="K976" s="36" t="str">
        <f>IFERROR(VLOOKUP(Datos!E976,Electos!$A$4:$B$158,2,FALSE),"-.-")</f>
        <v>-.-</v>
      </c>
      <c r="L976" s="34" t="str">
        <f t="shared" si="109"/>
        <v/>
      </c>
      <c r="M976" s="34" t="str">
        <f t="shared" si="110"/>
        <v/>
      </c>
      <c r="N976" s="28"/>
      <c r="O976" s="28"/>
      <c r="P976" s="30" t="str">
        <f t="shared" si="111"/>
        <v/>
      </c>
      <c r="Q976" s="39"/>
    </row>
    <row r="977" spans="1:17" x14ac:dyDescent="0.2">
      <c r="A977" s="27">
        <v>972</v>
      </c>
      <c r="B977" s="28" t="s">
        <v>143</v>
      </c>
      <c r="C977" s="28" t="s">
        <v>12</v>
      </c>
      <c r="D977" s="28" t="s">
        <v>9</v>
      </c>
      <c r="E977" s="28" t="s">
        <v>1110</v>
      </c>
      <c r="F977" s="30">
        <v>1475</v>
      </c>
      <c r="G977" s="30">
        <v>129164</v>
      </c>
      <c r="H977" s="31">
        <f t="shared" si="106"/>
        <v>1.1419590597999442E-2</v>
      </c>
      <c r="I977" s="31">
        <f t="shared" si="107"/>
        <v>2.4678555539883978E-4</v>
      </c>
      <c r="J977" s="31">
        <f t="shared" si="108"/>
        <v>9.8992032919850877E-5</v>
      </c>
      <c r="K977" s="36" t="str">
        <f>IFERROR(VLOOKUP(Datos!E977,Electos!$A$4:$B$158,2,FALSE),"-.-")</f>
        <v>-.-</v>
      </c>
      <c r="L977" s="34" t="str">
        <f t="shared" si="109"/>
        <v/>
      </c>
      <c r="M977" s="34" t="str">
        <f t="shared" si="110"/>
        <v/>
      </c>
      <c r="N977" s="28"/>
      <c r="O977" s="28"/>
      <c r="P977" s="30" t="str">
        <f t="shared" si="111"/>
        <v/>
      </c>
      <c r="Q977" s="39"/>
    </row>
    <row r="978" spans="1:17" x14ac:dyDescent="0.2">
      <c r="A978" s="27">
        <v>973</v>
      </c>
      <c r="B978" s="28" t="s">
        <v>316</v>
      </c>
      <c r="C978" s="28" t="s">
        <v>12</v>
      </c>
      <c r="D978" s="28" t="s">
        <v>9</v>
      </c>
      <c r="E978" s="28" t="s">
        <v>1112</v>
      </c>
      <c r="F978" s="30">
        <v>1466</v>
      </c>
      <c r="G978" s="30">
        <v>61389</v>
      </c>
      <c r="H978" s="31">
        <f t="shared" si="106"/>
        <v>2.3880499763801334E-2</v>
      </c>
      <c r="I978" s="31">
        <f t="shared" si="107"/>
        <v>2.4527974523030449E-4</v>
      </c>
      <c r="J978" s="31">
        <f t="shared" si="108"/>
        <v>9.8388013735933148E-5</v>
      </c>
      <c r="K978" s="36" t="str">
        <f>IFERROR(VLOOKUP(Datos!E979,Electos!$A$4:$B$158,2,FALSE),"-.-")</f>
        <v>-.-</v>
      </c>
      <c r="L978" s="34" t="str">
        <f t="shared" si="109"/>
        <v/>
      </c>
      <c r="M978" s="34" t="str">
        <f t="shared" si="110"/>
        <v/>
      </c>
      <c r="N978" s="28"/>
      <c r="O978" s="28"/>
      <c r="P978" s="30" t="str">
        <f t="shared" si="111"/>
        <v/>
      </c>
      <c r="Q978" s="39"/>
    </row>
    <row r="979" spans="1:17" x14ac:dyDescent="0.2">
      <c r="A979" s="27">
        <v>974</v>
      </c>
      <c r="B979" s="28" t="s">
        <v>22</v>
      </c>
      <c r="C979" s="28" t="s">
        <v>81</v>
      </c>
      <c r="D979" s="28" t="s">
        <v>9</v>
      </c>
      <c r="E979" s="28" t="s">
        <v>1111</v>
      </c>
      <c r="F979" s="30">
        <v>1466</v>
      </c>
      <c r="G979" s="30">
        <v>334014</v>
      </c>
      <c r="H979" s="31">
        <f t="shared" si="106"/>
        <v>4.3890375852509173E-3</v>
      </c>
      <c r="I979" s="31">
        <f t="shared" si="107"/>
        <v>2.4527974523030449E-4</v>
      </c>
      <c r="J979" s="31">
        <f t="shared" si="108"/>
        <v>9.8388013735933148E-5</v>
      </c>
      <c r="K979" s="36" t="str">
        <f>IFERROR(VLOOKUP(Datos!E978,Electos!$A$4:$B$158,2,FALSE),"-.-")</f>
        <v>-.-</v>
      </c>
      <c r="L979" s="34" t="str">
        <f t="shared" si="109"/>
        <v/>
      </c>
      <c r="M979" s="34" t="str">
        <f t="shared" si="110"/>
        <v/>
      </c>
      <c r="N979" s="28"/>
      <c r="O979" s="28"/>
      <c r="P979" s="30" t="str">
        <f t="shared" si="111"/>
        <v/>
      </c>
      <c r="Q979" s="39"/>
    </row>
    <row r="980" spans="1:17" x14ac:dyDescent="0.2">
      <c r="A980" s="27">
        <v>975</v>
      </c>
      <c r="B980" s="28" t="s">
        <v>883</v>
      </c>
      <c r="C980" s="28" t="s">
        <v>1113</v>
      </c>
      <c r="D980" s="28" t="s">
        <v>1538</v>
      </c>
      <c r="E980" s="28" t="s">
        <v>1113</v>
      </c>
      <c r="F980" s="30">
        <v>1466</v>
      </c>
      <c r="G980" s="30">
        <v>20141</v>
      </c>
      <c r="H980" s="31">
        <f t="shared" si="106"/>
        <v>7.2786852688545747E-2</v>
      </c>
      <c r="I980" s="31">
        <f t="shared" si="107"/>
        <v>2.4527974523030449E-4</v>
      </c>
      <c r="J980" s="31">
        <f t="shared" si="108"/>
        <v>9.8388013735933148E-5</v>
      </c>
      <c r="K980" s="36" t="str">
        <f>IFERROR(VLOOKUP(Datos!E980,Electos!$A$4:$B$158,2,FALSE),"-.-")</f>
        <v>-.-</v>
      </c>
      <c r="L980" s="34" t="str">
        <f t="shared" si="109"/>
        <v/>
      </c>
      <c r="M980" s="34" t="str">
        <f t="shared" si="110"/>
        <v/>
      </c>
      <c r="N980" s="28"/>
      <c r="O980" s="28"/>
      <c r="P980" s="30" t="str">
        <f t="shared" si="111"/>
        <v/>
      </c>
      <c r="Q980" s="39"/>
    </row>
    <row r="981" spans="1:17" x14ac:dyDescent="0.2">
      <c r="A981" s="27">
        <v>976</v>
      </c>
      <c r="B981" s="28" t="s">
        <v>100</v>
      </c>
      <c r="C981" s="28" t="s">
        <v>400</v>
      </c>
      <c r="D981" s="28" t="s">
        <v>9</v>
      </c>
      <c r="E981" s="28" t="s">
        <v>1114</v>
      </c>
      <c r="F981" s="30">
        <v>1464</v>
      </c>
      <c r="G981" s="30">
        <v>185797</v>
      </c>
      <c r="H981" s="31">
        <f t="shared" si="106"/>
        <v>7.8795674849432441E-3</v>
      </c>
      <c r="I981" s="31">
        <f t="shared" si="107"/>
        <v>2.4494512074840774E-4</v>
      </c>
      <c r="J981" s="31">
        <f t="shared" si="108"/>
        <v>9.8253787250618098E-5</v>
      </c>
      <c r="K981" s="36" t="str">
        <f>IFERROR(VLOOKUP(Datos!E981,Electos!$A$4:$B$158,2,FALSE),"-.-")</f>
        <v>-.-</v>
      </c>
      <c r="L981" s="34" t="str">
        <f t="shared" si="109"/>
        <v/>
      </c>
      <c r="M981" s="34" t="str">
        <f t="shared" si="110"/>
        <v/>
      </c>
      <c r="N981" s="28"/>
      <c r="O981" s="28"/>
      <c r="P981" s="30" t="str">
        <f t="shared" si="111"/>
        <v/>
      </c>
      <c r="Q981" s="39"/>
    </row>
    <row r="982" spans="1:17" x14ac:dyDescent="0.2">
      <c r="A982" s="27">
        <v>977</v>
      </c>
      <c r="B982" s="28" t="s">
        <v>155</v>
      </c>
      <c r="C982" s="28" t="s">
        <v>12</v>
      </c>
      <c r="D982" s="28" t="s">
        <v>9</v>
      </c>
      <c r="E982" s="28" t="s">
        <v>1115</v>
      </c>
      <c r="F982" s="30">
        <v>1459</v>
      </c>
      <c r="G982" s="30">
        <v>97995</v>
      </c>
      <c r="H982" s="31">
        <f t="shared" si="106"/>
        <v>1.4888514720138782E-2</v>
      </c>
      <c r="I982" s="31">
        <f t="shared" si="107"/>
        <v>2.4410855954366589E-4</v>
      </c>
      <c r="J982" s="31">
        <f t="shared" si="108"/>
        <v>9.7918221037330468E-5</v>
      </c>
      <c r="K982" s="36" t="str">
        <f>IFERROR(VLOOKUP(Datos!E982,Electos!$A$4:$B$158,2,FALSE),"-.-")</f>
        <v>-.-</v>
      </c>
      <c r="L982" s="34" t="str">
        <f t="shared" si="109"/>
        <v/>
      </c>
      <c r="M982" s="34" t="str">
        <f t="shared" si="110"/>
        <v/>
      </c>
      <c r="N982" s="28"/>
      <c r="O982" s="28"/>
      <c r="P982" s="30" t="str">
        <f t="shared" si="111"/>
        <v/>
      </c>
      <c r="Q982" s="39"/>
    </row>
    <row r="983" spans="1:17" x14ac:dyDescent="0.2">
      <c r="A983" s="27">
        <v>978</v>
      </c>
      <c r="B983" s="28" t="s">
        <v>77</v>
      </c>
      <c r="C983" s="28" t="s">
        <v>204</v>
      </c>
      <c r="D983" s="28" t="s">
        <v>9</v>
      </c>
      <c r="E983" s="28" t="s">
        <v>1116</v>
      </c>
      <c r="F983" s="30">
        <v>1452</v>
      </c>
      <c r="G983" s="30">
        <v>330364</v>
      </c>
      <c r="H983" s="31">
        <f t="shared" si="106"/>
        <v>4.3951520141419769E-3</v>
      </c>
      <c r="I983" s="31">
        <f t="shared" si="107"/>
        <v>2.4293737385702735E-4</v>
      </c>
      <c r="J983" s="31">
        <f t="shared" si="108"/>
        <v>9.7448428338727788E-5</v>
      </c>
      <c r="K983" s="36" t="str">
        <f>IFERROR(VLOOKUP(Datos!E983,Electos!$A$4:$B$158,2,FALSE),"-.-")</f>
        <v>-.-</v>
      </c>
      <c r="L983" s="34" t="str">
        <f t="shared" si="109"/>
        <v/>
      </c>
      <c r="M983" s="34" t="str">
        <f t="shared" si="110"/>
        <v/>
      </c>
      <c r="N983" s="28"/>
      <c r="O983" s="28"/>
      <c r="P983" s="30" t="str">
        <f t="shared" si="111"/>
        <v/>
      </c>
      <c r="Q983" s="39"/>
    </row>
    <row r="984" spans="1:17" x14ac:dyDescent="0.2">
      <c r="A984" s="27">
        <v>979</v>
      </c>
      <c r="B984" s="28" t="s">
        <v>86</v>
      </c>
      <c r="C984" s="28" t="s">
        <v>403</v>
      </c>
      <c r="D984" s="28" t="s">
        <v>403</v>
      </c>
      <c r="E984" s="28" t="s">
        <v>1117</v>
      </c>
      <c r="F984" s="30">
        <v>1447</v>
      </c>
      <c r="G984" s="30">
        <v>199058</v>
      </c>
      <c r="H984" s="31">
        <f t="shared" si="106"/>
        <v>7.2692381115051895E-3</v>
      </c>
      <c r="I984" s="31">
        <f t="shared" si="107"/>
        <v>2.421008126522855E-4</v>
      </c>
      <c r="J984" s="31">
        <f t="shared" si="108"/>
        <v>9.7112862125440158E-5</v>
      </c>
      <c r="K984" s="36" t="str">
        <f>IFERROR(VLOOKUP(Datos!E984,Electos!$A$4:$B$158,2,FALSE),"-.-")</f>
        <v>-.-</v>
      </c>
      <c r="L984" s="34" t="str">
        <f t="shared" si="109"/>
        <v/>
      </c>
      <c r="M984" s="34" t="str">
        <f t="shared" si="110"/>
        <v/>
      </c>
      <c r="N984" s="28"/>
      <c r="O984" s="28"/>
      <c r="P984" s="30" t="str">
        <f t="shared" si="111"/>
        <v/>
      </c>
      <c r="Q984" s="39"/>
    </row>
    <row r="985" spans="1:17" x14ac:dyDescent="0.2">
      <c r="A985" s="27">
        <v>980</v>
      </c>
      <c r="B985" s="28" t="s">
        <v>19</v>
      </c>
      <c r="C985" s="28" t="s">
        <v>960</v>
      </c>
      <c r="D985" s="28" t="s">
        <v>9</v>
      </c>
      <c r="E985" s="28" t="s">
        <v>1118</v>
      </c>
      <c r="F985" s="30">
        <v>1444</v>
      </c>
      <c r="G985" s="30">
        <v>351328</v>
      </c>
      <c r="H985" s="31">
        <f t="shared" si="106"/>
        <v>4.1101193186993349E-3</v>
      </c>
      <c r="I985" s="31">
        <f t="shared" si="107"/>
        <v>2.415988759294404E-4</v>
      </c>
      <c r="J985" s="31">
        <f t="shared" si="108"/>
        <v>9.6911522397467577E-5</v>
      </c>
      <c r="K985" s="36" t="str">
        <f>IFERROR(VLOOKUP(Datos!E985,Electos!$A$4:$B$158,2,FALSE),"-.-")</f>
        <v>-.-</v>
      </c>
      <c r="L985" s="34" t="str">
        <f t="shared" si="109"/>
        <v/>
      </c>
      <c r="M985" s="34" t="str">
        <f t="shared" si="110"/>
        <v/>
      </c>
      <c r="N985" s="28"/>
      <c r="O985" s="28"/>
      <c r="P985" s="30" t="str">
        <f t="shared" si="111"/>
        <v/>
      </c>
      <c r="Q985" s="39"/>
    </row>
    <row r="986" spans="1:17" x14ac:dyDescent="0.2">
      <c r="A986" s="27">
        <v>981</v>
      </c>
      <c r="B986" s="28" t="s">
        <v>324</v>
      </c>
      <c r="C986" s="28" t="s">
        <v>974</v>
      </c>
      <c r="D986" s="28" t="s">
        <v>9</v>
      </c>
      <c r="E986" s="28" t="s">
        <v>1119</v>
      </c>
      <c r="F986" s="30">
        <v>1440</v>
      </c>
      <c r="G986" s="30">
        <v>84852</v>
      </c>
      <c r="H986" s="31">
        <f t="shared" si="106"/>
        <v>1.6970725498515062E-2</v>
      </c>
      <c r="I986" s="31">
        <f t="shared" si="107"/>
        <v>2.4092962696564696E-4</v>
      </c>
      <c r="J986" s="31">
        <f t="shared" si="108"/>
        <v>9.6643069426837478E-5</v>
      </c>
      <c r="K986" s="36" t="str">
        <f>IFERROR(VLOOKUP(Datos!E986,Electos!$A$4:$B$158,2,FALSE),"-.-")</f>
        <v>-.-</v>
      </c>
      <c r="L986" s="34" t="str">
        <f t="shared" si="109"/>
        <v/>
      </c>
      <c r="M986" s="34" t="str">
        <f t="shared" si="110"/>
        <v/>
      </c>
      <c r="N986" s="28"/>
      <c r="O986" s="28"/>
      <c r="P986" s="30" t="str">
        <f t="shared" si="111"/>
        <v/>
      </c>
      <c r="Q986" s="39"/>
    </row>
    <row r="987" spans="1:17" x14ac:dyDescent="0.2">
      <c r="A987" s="27">
        <v>982</v>
      </c>
      <c r="B987" s="28" t="s">
        <v>14</v>
      </c>
      <c r="C987" s="28" t="s">
        <v>182</v>
      </c>
      <c r="D987" s="28" t="s">
        <v>9</v>
      </c>
      <c r="E987" s="28" t="s">
        <v>1120</v>
      </c>
      <c r="F987" s="30">
        <v>1439</v>
      </c>
      <c r="G987" s="30">
        <v>437492</v>
      </c>
      <c r="H987" s="31">
        <f t="shared" si="106"/>
        <v>3.2892030025691897E-3</v>
      </c>
      <c r="I987" s="31">
        <f t="shared" si="107"/>
        <v>2.4076231472469858E-4</v>
      </c>
      <c r="J987" s="31">
        <f t="shared" si="108"/>
        <v>9.6575956184179946E-5</v>
      </c>
      <c r="K987" s="36" t="str">
        <f>IFERROR(VLOOKUP(Datos!E987,Electos!$A$4:$B$158,2,FALSE),"-.-")</f>
        <v>-.-</v>
      </c>
      <c r="L987" s="34" t="str">
        <f t="shared" si="109"/>
        <v/>
      </c>
      <c r="M987" s="34" t="str">
        <f t="shared" si="110"/>
        <v/>
      </c>
      <c r="N987" s="28"/>
      <c r="O987" s="28"/>
      <c r="P987" s="30" t="str">
        <f t="shared" si="111"/>
        <v/>
      </c>
      <c r="Q987" s="39"/>
    </row>
    <row r="988" spans="1:17" x14ac:dyDescent="0.2">
      <c r="A988" s="27">
        <v>983</v>
      </c>
      <c r="B988" s="28" t="s">
        <v>146</v>
      </c>
      <c r="C988" s="28" t="s">
        <v>12</v>
      </c>
      <c r="D988" s="28" t="s">
        <v>48</v>
      </c>
      <c r="E988" s="28" t="s">
        <v>1121</v>
      </c>
      <c r="F988" s="30">
        <v>1437</v>
      </c>
      <c r="G988" s="30">
        <v>163287</v>
      </c>
      <c r="H988" s="31">
        <f t="shared" si="106"/>
        <v>8.800455639456908E-3</v>
      </c>
      <c r="I988" s="31">
        <f t="shared" si="107"/>
        <v>2.4042769024280186E-4</v>
      </c>
      <c r="J988" s="31">
        <f t="shared" si="108"/>
        <v>9.6441729698864897E-5</v>
      </c>
      <c r="K988" s="36" t="str">
        <f>IFERROR(VLOOKUP(Datos!E988,Electos!$A$4:$B$158,2,FALSE),"-.-")</f>
        <v>-.-</v>
      </c>
      <c r="L988" s="34" t="str">
        <f t="shared" si="109"/>
        <v/>
      </c>
      <c r="M988" s="34" t="str">
        <f t="shared" si="110"/>
        <v/>
      </c>
      <c r="N988" s="28"/>
      <c r="O988" s="28"/>
      <c r="P988" s="30" t="str">
        <f t="shared" si="111"/>
        <v/>
      </c>
      <c r="Q988" s="39"/>
    </row>
    <row r="989" spans="1:17" x14ac:dyDescent="0.2">
      <c r="A989" s="27">
        <v>984</v>
      </c>
      <c r="B989" s="28" t="s">
        <v>883</v>
      </c>
      <c r="C989" s="28" t="s">
        <v>1122</v>
      </c>
      <c r="D989" s="28" t="s">
        <v>1538</v>
      </c>
      <c r="E989" s="28" t="s">
        <v>1122</v>
      </c>
      <c r="F989" s="30">
        <v>1435</v>
      </c>
      <c r="G989" s="30">
        <v>20141</v>
      </c>
      <c r="H989" s="31">
        <f t="shared" si="106"/>
        <v>7.1247703688992609E-2</v>
      </c>
      <c r="I989" s="31">
        <f t="shared" si="107"/>
        <v>2.4009306576090511E-4</v>
      </c>
      <c r="J989" s="31">
        <f t="shared" si="108"/>
        <v>9.6307503213549848E-5</v>
      </c>
      <c r="K989" s="36" t="str">
        <f>IFERROR(VLOOKUP(Datos!E989,Electos!$A$4:$B$158,2,FALSE),"-.-")</f>
        <v>-.-</v>
      </c>
      <c r="L989" s="34" t="str">
        <f t="shared" si="109"/>
        <v/>
      </c>
      <c r="M989" s="34" t="str">
        <f t="shared" si="110"/>
        <v/>
      </c>
      <c r="N989" s="28"/>
      <c r="O989" s="28"/>
      <c r="P989" s="30" t="str">
        <f t="shared" si="111"/>
        <v/>
      </c>
      <c r="Q989" s="39"/>
    </row>
    <row r="990" spans="1:17" x14ac:dyDescent="0.2">
      <c r="A990" s="27">
        <v>985</v>
      </c>
      <c r="B990" s="28" t="s">
        <v>86</v>
      </c>
      <c r="C990" s="28" t="s">
        <v>226</v>
      </c>
      <c r="D990" s="28" t="s">
        <v>9</v>
      </c>
      <c r="E990" s="28" t="s">
        <v>1123</v>
      </c>
      <c r="F990" s="30">
        <v>1431</v>
      </c>
      <c r="G990" s="30">
        <v>199058</v>
      </c>
      <c r="H990" s="31">
        <f t="shared" si="106"/>
        <v>7.1888595283786634E-3</v>
      </c>
      <c r="I990" s="31">
        <f t="shared" si="107"/>
        <v>2.3942381679711166E-4</v>
      </c>
      <c r="J990" s="31">
        <f t="shared" si="108"/>
        <v>9.6039050242919735E-5</v>
      </c>
      <c r="K990" s="36" t="str">
        <f>IFERROR(VLOOKUP(Datos!E990,Electos!$A$4:$B$158,2,FALSE),"-.-")</f>
        <v>-.-</v>
      </c>
      <c r="L990" s="34" t="str">
        <f t="shared" si="109"/>
        <v/>
      </c>
      <c r="M990" s="34" t="str">
        <f t="shared" si="110"/>
        <v/>
      </c>
      <c r="N990" s="28"/>
      <c r="O990" s="28"/>
      <c r="P990" s="30" t="str">
        <f t="shared" si="111"/>
        <v/>
      </c>
      <c r="Q990" s="39"/>
    </row>
    <row r="991" spans="1:17" x14ac:dyDescent="0.2">
      <c r="A991" s="27">
        <v>986</v>
      </c>
      <c r="B991" s="28" t="s">
        <v>19</v>
      </c>
      <c r="C991" s="28" t="s">
        <v>358</v>
      </c>
      <c r="D991" s="28" t="s">
        <v>9</v>
      </c>
      <c r="E991" s="28" t="s">
        <v>1124</v>
      </c>
      <c r="F991" s="30">
        <v>1427</v>
      </c>
      <c r="G991" s="30">
        <v>351328</v>
      </c>
      <c r="H991" s="31">
        <f t="shared" si="106"/>
        <v>4.0617314873850081E-3</v>
      </c>
      <c r="I991" s="31">
        <f t="shared" si="107"/>
        <v>2.3875456783331819E-4</v>
      </c>
      <c r="J991" s="31">
        <f t="shared" si="108"/>
        <v>9.5770597272289636E-5</v>
      </c>
      <c r="K991" s="36" t="str">
        <f>IFERROR(VLOOKUP(Datos!E991,Electos!$A$4:$B$158,2,FALSE),"-.-")</f>
        <v>-.-</v>
      </c>
      <c r="L991" s="34" t="str">
        <f t="shared" si="109"/>
        <v/>
      </c>
      <c r="M991" s="34" t="str">
        <f t="shared" si="110"/>
        <v/>
      </c>
      <c r="N991" s="28"/>
      <c r="O991" s="28"/>
      <c r="P991" s="30" t="str">
        <f t="shared" si="111"/>
        <v/>
      </c>
      <c r="Q991" s="39"/>
    </row>
    <row r="992" spans="1:17" x14ac:dyDescent="0.2">
      <c r="A992" s="27">
        <v>987</v>
      </c>
      <c r="B992" s="28" t="s">
        <v>196</v>
      </c>
      <c r="C992" s="28" t="s">
        <v>265</v>
      </c>
      <c r="D992" s="28" t="s">
        <v>9</v>
      </c>
      <c r="E992" s="28" t="s">
        <v>1125</v>
      </c>
      <c r="F992" s="30">
        <v>1421</v>
      </c>
      <c r="G992" s="30">
        <v>89329</v>
      </c>
      <c r="H992" s="31">
        <f t="shared" si="106"/>
        <v>1.5907488049793458E-2</v>
      </c>
      <c r="I992" s="31">
        <f t="shared" si="107"/>
        <v>2.37750694387628E-4</v>
      </c>
      <c r="J992" s="31">
        <f t="shared" si="108"/>
        <v>9.5367917816344475E-5</v>
      </c>
      <c r="K992" s="36" t="str">
        <f>IFERROR(VLOOKUP(Datos!E992,Electos!$A$4:$B$158,2,FALSE),"-.-")</f>
        <v>-.-</v>
      </c>
      <c r="L992" s="34" t="str">
        <f t="shared" si="109"/>
        <v/>
      </c>
      <c r="M992" s="34" t="str">
        <f t="shared" si="110"/>
        <v/>
      </c>
      <c r="N992" s="28"/>
      <c r="O992" s="28"/>
      <c r="P992" s="30" t="str">
        <f t="shared" si="111"/>
        <v/>
      </c>
      <c r="Q992" s="39"/>
    </row>
    <row r="993" spans="1:17" x14ac:dyDescent="0.2">
      <c r="A993" s="27">
        <v>988</v>
      </c>
      <c r="B993" s="28" t="s">
        <v>324</v>
      </c>
      <c r="C993" s="28" t="s">
        <v>12</v>
      </c>
      <c r="D993" s="28" t="s">
        <v>9</v>
      </c>
      <c r="E993" s="28" t="s">
        <v>1126</v>
      </c>
      <c r="F993" s="30">
        <v>1415</v>
      </c>
      <c r="G993" s="30">
        <v>84852</v>
      </c>
      <c r="H993" s="31">
        <f t="shared" si="106"/>
        <v>1.6676094847499174E-2</v>
      </c>
      <c r="I993" s="31">
        <f t="shared" si="107"/>
        <v>2.367468209419378E-4</v>
      </c>
      <c r="J993" s="31">
        <f t="shared" si="108"/>
        <v>9.4965238360399326E-5</v>
      </c>
      <c r="K993" s="36" t="str">
        <f>IFERROR(VLOOKUP(Datos!E993,Electos!$A$4:$B$158,2,FALSE),"-.-")</f>
        <v>-.-</v>
      </c>
      <c r="L993" s="34" t="str">
        <f t="shared" si="109"/>
        <v/>
      </c>
      <c r="M993" s="34" t="str">
        <f t="shared" si="110"/>
        <v/>
      </c>
      <c r="N993" s="28"/>
      <c r="O993" s="28"/>
      <c r="P993" s="30" t="str">
        <f t="shared" si="111"/>
        <v/>
      </c>
      <c r="Q993" s="39"/>
    </row>
    <row r="994" spans="1:17" x14ac:dyDescent="0.2">
      <c r="A994" s="27">
        <v>989</v>
      </c>
      <c r="B994" s="28" t="s">
        <v>14</v>
      </c>
      <c r="C994" s="28" t="s">
        <v>410</v>
      </c>
      <c r="D994" s="28" t="s">
        <v>9</v>
      </c>
      <c r="E994" s="28" t="s">
        <v>1127</v>
      </c>
      <c r="F994" s="30">
        <v>1413</v>
      </c>
      <c r="G994" s="30">
        <v>437492</v>
      </c>
      <c r="H994" s="31">
        <f t="shared" si="106"/>
        <v>3.2297733444268694E-3</v>
      </c>
      <c r="I994" s="31">
        <f t="shared" si="107"/>
        <v>2.3641219646004108E-4</v>
      </c>
      <c r="J994" s="31">
        <f t="shared" si="108"/>
        <v>9.4831011875084263E-5</v>
      </c>
      <c r="K994" s="36" t="str">
        <f>IFERROR(VLOOKUP(Datos!E994,Electos!$A$4:$B$158,2,FALSE),"-.-")</f>
        <v>-.-</v>
      </c>
      <c r="L994" s="34" t="str">
        <f t="shared" si="109"/>
        <v/>
      </c>
      <c r="M994" s="34" t="str">
        <f t="shared" si="110"/>
        <v/>
      </c>
      <c r="N994" s="28"/>
      <c r="O994" s="28"/>
      <c r="P994" s="30" t="str">
        <f t="shared" si="111"/>
        <v/>
      </c>
      <c r="Q994" s="39"/>
    </row>
    <row r="995" spans="1:17" x14ac:dyDescent="0.2">
      <c r="A995" s="27">
        <v>990</v>
      </c>
      <c r="B995" s="28" t="s">
        <v>316</v>
      </c>
      <c r="C995" s="28" t="s">
        <v>1057</v>
      </c>
      <c r="D995" s="28" t="s">
        <v>9</v>
      </c>
      <c r="E995" s="28" t="s">
        <v>1128</v>
      </c>
      <c r="F995" s="30">
        <v>1411</v>
      </c>
      <c r="G995" s="30">
        <v>61389</v>
      </c>
      <c r="H995" s="31">
        <f t="shared" si="106"/>
        <v>2.2984573783576861E-2</v>
      </c>
      <c r="I995" s="31">
        <f t="shared" si="107"/>
        <v>2.3607757197814433E-4</v>
      </c>
      <c r="J995" s="31">
        <f t="shared" si="108"/>
        <v>9.4696785389769214E-5</v>
      </c>
      <c r="K995" s="36" t="str">
        <f>IFERROR(VLOOKUP(Datos!E995,Electos!$A$4:$B$158,2,FALSE),"-.-")</f>
        <v>-.-</v>
      </c>
      <c r="L995" s="34" t="str">
        <f t="shared" si="109"/>
        <v/>
      </c>
      <c r="M995" s="34" t="str">
        <f t="shared" si="110"/>
        <v/>
      </c>
      <c r="N995" s="28"/>
      <c r="O995" s="28"/>
      <c r="P995" s="30" t="str">
        <f t="shared" si="111"/>
        <v/>
      </c>
      <c r="Q995" s="39"/>
    </row>
    <row r="996" spans="1:17" x14ac:dyDescent="0.2">
      <c r="A996" s="27">
        <v>991</v>
      </c>
      <c r="B996" s="28" t="s">
        <v>60</v>
      </c>
      <c r="C996" s="28" t="s">
        <v>31</v>
      </c>
      <c r="D996" s="28" t="s">
        <v>156</v>
      </c>
      <c r="E996" s="28" t="s">
        <v>1130</v>
      </c>
      <c r="F996" s="30">
        <v>1410</v>
      </c>
      <c r="G996" s="30">
        <v>166839</v>
      </c>
      <c r="H996" s="31">
        <f t="shared" si="106"/>
        <v>8.4512613957168289E-3</v>
      </c>
      <c r="I996" s="31">
        <f t="shared" si="107"/>
        <v>2.3591025973719598E-4</v>
      </c>
      <c r="J996" s="31">
        <f t="shared" si="108"/>
        <v>9.4629672147111696E-5</v>
      </c>
      <c r="K996" s="36" t="str">
        <f>IFERROR(VLOOKUP(Datos!E997,Electos!$A$4:$B$158,2,FALSE),"-.-")</f>
        <v>-.-</v>
      </c>
      <c r="L996" s="34" t="str">
        <f t="shared" si="109"/>
        <v/>
      </c>
      <c r="M996" s="34" t="str">
        <f t="shared" si="110"/>
        <v/>
      </c>
      <c r="N996" s="28"/>
      <c r="O996" s="28"/>
      <c r="P996" s="30" t="str">
        <f t="shared" si="111"/>
        <v/>
      </c>
      <c r="Q996" s="39"/>
    </row>
    <row r="997" spans="1:17" x14ac:dyDescent="0.2">
      <c r="A997" s="27">
        <v>992</v>
      </c>
      <c r="B997" s="28" t="s">
        <v>11</v>
      </c>
      <c r="C997" s="28" t="s">
        <v>119</v>
      </c>
      <c r="D997" s="28" t="s">
        <v>9</v>
      </c>
      <c r="E997" s="28" t="s">
        <v>1129</v>
      </c>
      <c r="F997" s="30">
        <v>1410</v>
      </c>
      <c r="G997" s="30">
        <v>393755</v>
      </c>
      <c r="H997" s="31">
        <f t="shared" si="106"/>
        <v>3.5809069091186142E-3</v>
      </c>
      <c r="I997" s="31">
        <f t="shared" si="107"/>
        <v>2.3591025973719598E-4</v>
      </c>
      <c r="J997" s="31">
        <f t="shared" si="108"/>
        <v>9.4629672147111696E-5</v>
      </c>
      <c r="K997" s="36" t="str">
        <f>IFERROR(VLOOKUP(Datos!E996,Electos!$A$4:$B$158,2,FALSE),"-.-")</f>
        <v>-.-</v>
      </c>
      <c r="L997" s="34" t="str">
        <f t="shared" si="109"/>
        <v/>
      </c>
      <c r="M997" s="34" t="str">
        <f t="shared" si="110"/>
        <v/>
      </c>
      <c r="N997" s="28"/>
      <c r="O997" s="28"/>
      <c r="P997" s="30" t="str">
        <f t="shared" si="111"/>
        <v/>
      </c>
      <c r="Q997" s="39"/>
    </row>
    <row r="998" spans="1:17" x14ac:dyDescent="0.2">
      <c r="A998" s="27">
        <v>993</v>
      </c>
      <c r="B998" s="28" t="s">
        <v>139</v>
      </c>
      <c r="C998" s="28" t="s">
        <v>8</v>
      </c>
      <c r="D998" s="28" t="s">
        <v>9</v>
      </c>
      <c r="E998" s="28" t="s">
        <v>1131</v>
      </c>
      <c r="F998" s="30">
        <v>1407</v>
      </c>
      <c r="G998" s="30">
        <v>128681</v>
      </c>
      <c r="H998" s="31">
        <f t="shared" si="106"/>
        <v>1.0934015122667682E-2</v>
      </c>
      <c r="I998" s="31">
        <f t="shared" si="107"/>
        <v>2.3540832301435088E-4</v>
      </c>
      <c r="J998" s="31">
        <f t="shared" si="108"/>
        <v>9.4428332419139115E-5</v>
      </c>
      <c r="K998" s="36" t="str">
        <f>IFERROR(VLOOKUP(Datos!E998,Electos!$A$4:$B$158,2,FALSE),"-.-")</f>
        <v>-.-</v>
      </c>
      <c r="L998" s="34" t="str">
        <f t="shared" si="109"/>
        <v/>
      </c>
      <c r="M998" s="34" t="str">
        <f t="shared" si="110"/>
        <v/>
      </c>
      <c r="N998" s="28"/>
      <c r="O998" s="28"/>
      <c r="P998" s="30" t="str">
        <f t="shared" si="111"/>
        <v/>
      </c>
      <c r="Q998" s="39"/>
    </row>
    <row r="999" spans="1:17" x14ac:dyDescent="0.2">
      <c r="A999" s="27">
        <v>994</v>
      </c>
      <c r="B999" s="28" t="s">
        <v>1132</v>
      </c>
      <c r="C999" s="28" t="s">
        <v>1133</v>
      </c>
      <c r="D999" s="28">
        <v>1</v>
      </c>
      <c r="E999" s="28" t="s">
        <v>1133</v>
      </c>
      <c r="F999" s="30">
        <v>1403</v>
      </c>
      <c r="G999" s="30">
        <v>6970</v>
      </c>
      <c r="H999" s="31">
        <f t="shared" si="106"/>
        <v>0.20129124820659972</v>
      </c>
      <c r="I999" s="32">
        <f t="shared" si="107"/>
        <v>2.3473907405055741E-4</v>
      </c>
      <c r="J999" s="32">
        <f t="shared" si="108"/>
        <v>9.4159879448509003E-5</v>
      </c>
      <c r="K999" s="33" t="str">
        <f>IFERROR(VLOOKUP(Datos!E999,Electos!$A$4:$B$158,2,FALSE),"-.-")</f>
        <v>Electo CC</v>
      </c>
      <c r="L999" s="34">
        <f t="shared" si="109"/>
        <v>2.3473907405055741E-4</v>
      </c>
      <c r="M999" s="34">
        <f t="shared" si="110"/>
        <v>9.4159879448509003E-5</v>
      </c>
      <c r="N999" s="28"/>
      <c r="O999" s="28"/>
      <c r="P999" s="30">
        <f t="shared" si="111"/>
        <v>1403</v>
      </c>
      <c r="Q999" s="39"/>
    </row>
    <row r="1000" spans="1:17" x14ac:dyDescent="0.2">
      <c r="A1000" s="27">
        <v>995</v>
      </c>
      <c r="B1000" s="28" t="s">
        <v>14</v>
      </c>
      <c r="C1000" s="28" t="s">
        <v>1530</v>
      </c>
      <c r="D1000" s="28" t="s">
        <v>9</v>
      </c>
      <c r="E1000" s="28" t="s">
        <v>1134</v>
      </c>
      <c r="F1000" s="30">
        <v>1400</v>
      </c>
      <c r="G1000" s="30">
        <v>437492</v>
      </c>
      <c r="H1000" s="31">
        <f t="shared" si="106"/>
        <v>3.2000585153557095E-3</v>
      </c>
      <c r="I1000" s="31">
        <f t="shared" si="107"/>
        <v>2.3423713732771231E-4</v>
      </c>
      <c r="J1000" s="31">
        <f t="shared" si="108"/>
        <v>9.3958539720536435E-5</v>
      </c>
      <c r="K1000" s="36" t="str">
        <f>IFERROR(VLOOKUP(Datos!E1000,Electos!$A$4:$B$158,2,FALSE),"-.-")</f>
        <v>-.-</v>
      </c>
      <c r="L1000" s="34" t="str">
        <f t="shared" si="109"/>
        <v/>
      </c>
      <c r="M1000" s="34" t="str">
        <f t="shared" si="110"/>
        <v/>
      </c>
      <c r="N1000" s="28"/>
      <c r="O1000" s="28"/>
      <c r="P1000" s="30" t="str">
        <f t="shared" si="111"/>
        <v/>
      </c>
      <c r="Q1000" s="39"/>
    </row>
    <row r="1001" spans="1:17" x14ac:dyDescent="0.2">
      <c r="A1001" s="27">
        <v>996</v>
      </c>
      <c r="B1001" s="28" t="s">
        <v>19</v>
      </c>
      <c r="C1001" s="28" t="s">
        <v>403</v>
      </c>
      <c r="D1001" s="28" t="s">
        <v>403</v>
      </c>
      <c r="E1001" s="28" t="s">
        <v>1135</v>
      </c>
      <c r="F1001" s="30">
        <v>1398</v>
      </c>
      <c r="G1001" s="30">
        <v>351328</v>
      </c>
      <c r="H1001" s="31">
        <f t="shared" si="106"/>
        <v>3.9791875398488023E-3</v>
      </c>
      <c r="I1001" s="31">
        <f t="shared" si="107"/>
        <v>2.3390251284581559E-4</v>
      </c>
      <c r="J1001" s="31">
        <f t="shared" si="108"/>
        <v>9.3824313235221372E-5</v>
      </c>
      <c r="K1001" s="36" t="str">
        <f>IFERROR(VLOOKUP(Datos!E1001,Electos!$A$4:$B$158,2,FALSE),"-.-")</f>
        <v>-.-</v>
      </c>
      <c r="L1001" s="34" t="str">
        <f t="shared" si="109"/>
        <v/>
      </c>
      <c r="M1001" s="34" t="str">
        <f t="shared" si="110"/>
        <v/>
      </c>
      <c r="N1001" s="28"/>
      <c r="O1001" s="28"/>
      <c r="P1001" s="30" t="str">
        <f t="shared" si="111"/>
        <v/>
      </c>
      <c r="Q1001" s="39"/>
    </row>
    <row r="1002" spans="1:17" x14ac:dyDescent="0.2">
      <c r="A1002" s="27">
        <v>997</v>
      </c>
      <c r="B1002" s="28" t="s">
        <v>19</v>
      </c>
      <c r="C1002" s="28" t="s">
        <v>554</v>
      </c>
      <c r="D1002" s="28" t="s">
        <v>9</v>
      </c>
      <c r="E1002" s="28" t="s">
        <v>1136</v>
      </c>
      <c r="F1002" s="30">
        <v>1397</v>
      </c>
      <c r="G1002" s="30">
        <v>351328</v>
      </c>
      <c r="H1002" s="31">
        <f t="shared" si="106"/>
        <v>3.976341196830312E-3</v>
      </c>
      <c r="I1002" s="31">
        <f t="shared" si="107"/>
        <v>2.3373520060486721E-4</v>
      </c>
      <c r="J1002" s="31">
        <f t="shared" si="108"/>
        <v>9.3757199992563855E-5</v>
      </c>
      <c r="K1002" s="36" t="str">
        <f>IFERROR(VLOOKUP(Datos!E1002,Electos!$A$4:$B$158,2,FALSE),"-.-")</f>
        <v>-.-</v>
      </c>
      <c r="L1002" s="34" t="str">
        <f t="shared" si="109"/>
        <v/>
      </c>
      <c r="M1002" s="34" t="str">
        <f t="shared" si="110"/>
        <v/>
      </c>
      <c r="N1002" s="28"/>
      <c r="O1002" s="28"/>
      <c r="P1002" s="30" t="str">
        <f t="shared" si="111"/>
        <v/>
      </c>
      <c r="Q1002" s="39"/>
    </row>
    <row r="1003" spans="1:17" x14ac:dyDescent="0.2">
      <c r="A1003" s="27">
        <v>998</v>
      </c>
      <c r="B1003" s="28" t="s">
        <v>111</v>
      </c>
      <c r="C1003" s="28" t="s">
        <v>180</v>
      </c>
      <c r="D1003" s="28" t="s">
        <v>9</v>
      </c>
      <c r="E1003" s="28" t="s">
        <v>1137</v>
      </c>
      <c r="F1003" s="30">
        <v>1392</v>
      </c>
      <c r="G1003" s="30">
        <v>154577</v>
      </c>
      <c r="H1003" s="31">
        <f t="shared" si="106"/>
        <v>9.005220699069073E-3</v>
      </c>
      <c r="I1003" s="31">
        <f t="shared" si="107"/>
        <v>2.3289863940012539E-4</v>
      </c>
      <c r="J1003" s="31">
        <f t="shared" si="108"/>
        <v>9.3421633779276224E-5</v>
      </c>
      <c r="K1003" s="36" t="str">
        <f>IFERROR(VLOOKUP(Datos!E1003,Electos!$A$4:$B$158,2,FALSE),"-.-")</f>
        <v>-.-</v>
      </c>
      <c r="L1003" s="34" t="str">
        <f t="shared" si="109"/>
        <v/>
      </c>
      <c r="M1003" s="34" t="str">
        <f t="shared" si="110"/>
        <v/>
      </c>
      <c r="N1003" s="28"/>
      <c r="O1003" s="28"/>
      <c r="P1003" s="30" t="str">
        <f t="shared" si="111"/>
        <v/>
      </c>
      <c r="Q1003" s="39"/>
    </row>
    <row r="1004" spans="1:17" x14ac:dyDescent="0.2">
      <c r="A1004" s="27">
        <v>999</v>
      </c>
      <c r="B1004" s="28" t="s">
        <v>47</v>
      </c>
      <c r="C1004" s="28" t="s">
        <v>313</v>
      </c>
      <c r="D1004" s="28" t="s">
        <v>9</v>
      </c>
      <c r="E1004" s="28" t="s">
        <v>1138</v>
      </c>
      <c r="F1004" s="30">
        <v>1387</v>
      </c>
      <c r="G1004" s="30">
        <v>182071</v>
      </c>
      <c r="H1004" s="31">
        <f t="shared" si="106"/>
        <v>7.6179072998994899E-3</v>
      </c>
      <c r="I1004" s="31">
        <f t="shared" si="107"/>
        <v>2.3206207819538355E-4</v>
      </c>
      <c r="J1004" s="31">
        <f t="shared" si="108"/>
        <v>9.3086067565988594E-5</v>
      </c>
      <c r="K1004" s="36" t="str">
        <f>IFERROR(VLOOKUP(Datos!E1004,Electos!$A$4:$B$158,2,FALSE),"-.-")</f>
        <v>-.-</v>
      </c>
      <c r="L1004" s="34" t="str">
        <f t="shared" si="109"/>
        <v/>
      </c>
      <c r="M1004" s="34" t="str">
        <f t="shared" si="110"/>
        <v/>
      </c>
      <c r="N1004" s="28"/>
      <c r="O1004" s="28"/>
      <c r="P1004" s="30" t="str">
        <f t="shared" si="111"/>
        <v/>
      </c>
      <c r="Q1004" s="39"/>
    </row>
    <row r="1005" spans="1:17" x14ac:dyDescent="0.2">
      <c r="A1005" s="27">
        <v>1000</v>
      </c>
      <c r="B1005" s="28" t="s">
        <v>354</v>
      </c>
      <c r="C1005" s="28" t="s">
        <v>12</v>
      </c>
      <c r="D1005" s="28" t="s">
        <v>64</v>
      </c>
      <c r="E1005" s="28" t="s">
        <v>1139</v>
      </c>
      <c r="F1005" s="30">
        <v>1386</v>
      </c>
      <c r="G1005" s="30">
        <v>59223</v>
      </c>
      <c r="H1005" s="31">
        <f t="shared" si="106"/>
        <v>2.3403069753305302E-2</v>
      </c>
      <c r="I1005" s="31">
        <f t="shared" si="107"/>
        <v>2.318947659544352E-4</v>
      </c>
      <c r="J1005" s="31">
        <f t="shared" si="108"/>
        <v>9.3018954323331062E-5</v>
      </c>
      <c r="K1005" s="36" t="str">
        <f>IFERROR(VLOOKUP(Datos!E1005,Electos!$A$4:$B$158,2,FALSE),"-.-")</f>
        <v>-.-</v>
      </c>
      <c r="L1005" s="34" t="str">
        <f t="shared" si="109"/>
        <v/>
      </c>
      <c r="M1005" s="34" t="str">
        <f t="shared" si="110"/>
        <v/>
      </c>
      <c r="N1005" s="28"/>
      <c r="O1005" s="28"/>
      <c r="P1005" s="30" t="str">
        <f t="shared" si="111"/>
        <v/>
      </c>
      <c r="Q1005" s="39"/>
    </row>
    <row r="1006" spans="1:17" x14ac:dyDescent="0.2">
      <c r="A1006" s="27">
        <v>1001</v>
      </c>
      <c r="B1006" s="28" t="s">
        <v>63</v>
      </c>
      <c r="C1006" s="28" t="s">
        <v>427</v>
      </c>
      <c r="D1006" s="28" t="s">
        <v>9</v>
      </c>
      <c r="E1006" s="28" t="s">
        <v>1140</v>
      </c>
      <c r="F1006" s="30">
        <v>1385</v>
      </c>
      <c r="G1006" s="30">
        <v>113669</v>
      </c>
      <c r="H1006" s="31">
        <f t="shared" si="106"/>
        <v>1.2184500611424398E-2</v>
      </c>
      <c r="I1006" s="31">
        <f t="shared" si="107"/>
        <v>2.3172745371348682E-4</v>
      </c>
      <c r="J1006" s="31">
        <f t="shared" si="108"/>
        <v>9.2951841080673544E-5</v>
      </c>
      <c r="K1006" s="36" t="str">
        <f>IFERROR(VLOOKUP(Datos!E1006,Electos!$A$4:$B$158,2,FALSE),"-.-")</f>
        <v>-.-</v>
      </c>
      <c r="L1006" s="34" t="str">
        <f t="shared" si="109"/>
        <v/>
      </c>
      <c r="M1006" s="34" t="str">
        <f t="shared" si="110"/>
        <v/>
      </c>
      <c r="N1006" s="28"/>
      <c r="O1006" s="28"/>
      <c r="P1006" s="30" t="str">
        <f t="shared" si="111"/>
        <v/>
      </c>
      <c r="Q1006" s="39"/>
    </row>
    <row r="1007" spans="1:17" x14ac:dyDescent="0.2">
      <c r="A1007" s="27">
        <v>1002</v>
      </c>
      <c r="B1007" s="28" t="s">
        <v>77</v>
      </c>
      <c r="C1007" s="28" t="s">
        <v>8</v>
      </c>
      <c r="D1007" s="28" t="s">
        <v>176</v>
      </c>
      <c r="E1007" s="28" t="s">
        <v>1141</v>
      </c>
      <c r="F1007" s="30">
        <v>1381</v>
      </c>
      <c r="G1007" s="30">
        <v>330364</v>
      </c>
      <c r="H1007" s="31">
        <f t="shared" si="106"/>
        <v>4.1802375561501856E-3</v>
      </c>
      <c r="I1007" s="31">
        <f t="shared" si="107"/>
        <v>2.3105820474969335E-4</v>
      </c>
      <c r="J1007" s="31">
        <f t="shared" si="108"/>
        <v>9.2683388110043432E-5</v>
      </c>
      <c r="K1007" s="36" t="str">
        <f>IFERROR(VLOOKUP(Datos!E1007,Electos!$A$4:$B$158,2,FALSE),"-.-")</f>
        <v>-.-</v>
      </c>
      <c r="L1007" s="34" t="str">
        <f t="shared" si="109"/>
        <v/>
      </c>
      <c r="M1007" s="34" t="str">
        <f t="shared" si="110"/>
        <v/>
      </c>
      <c r="N1007" s="28"/>
      <c r="O1007" s="28"/>
      <c r="P1007" s="30" t="str">
        <f t="shared" si="111"/>
        <v/>
      </c>
      <c r="Q1007" s="39"/>
    </row>
    <row r="1008" spans="1:17" x14ac:dyDescent="0.2">
      <c r="A1008" s="27">
        <v>1003</v>
      </c>
      <c r="B1008" s="28" t="s">
        <v>196</v>
      </c>
      <c r="C1008" s="28" t="s">
        <v>579</v>
      </c>
      <c r="D1008" s="28" t="s">
        <v>9</v>
      </c>
      <c r="E1008" s="28" t="s">
        <v>1142</v>
      </c>
      <c r="F1008" s="30">
        <v>1381</v>
      </c>
      <c r="G1008" s="30">
        <v>89329</v>
      </c>
      <c r="H1008" s="31">
        <f t="shared" si="106"/>
        <v>1.5459705134950576E-2</v>
      </c>
      <c r="I1008" s="31">
        <f t="shared" si="107"/>
        <v>2.3105820474969335E-4</v>
      </c>
      <c r="J1008" s="31">
        <f t="shared" si="108"/>
        <v>9.2683388110043432E-5</v>
      </c>
      <c r="K1008" s="36" t="str">
        <f>IFERROR(VLOOKUP(Datos!E1008,Electos!$A$4:$B$158,2,FALSE),"-.-")</f>
        <v>-.-</v>
      </c>
      <c r="L1008" s="34" t="str">
        <f t="shared" si="109"/>
        <v/>
      </c>
      <c r="M1008" s="34" t="str">
        <f t="shared" si="110"/>
        <v/>
      </c>
      <c r="N1008" s="28"/>
      <c r="O1008" s="28"/>
      <c r="P1008" s="30" t="str">
        <f t="shared" si="111"/>
        <v/>
      </c>
      <c r="Q1008" s="39"/>
    </row>
    <row r="1009" spans="1:17" x14ac:dyDescent="0.2">
      <c r="A1009" s="27">
        <v>1004</v>
      </c>
      <c r="B1009" s="28" t="s">
        <v>22</v>
      </c>
      <c r="C1009" s="28" t="s">
        <v>12</v>
      </c>
      <c r="D1009" s="28" t="s">
        <v>9</v>
      </c>
      <c r="E1009" s="28" t="s">
        <v>1143</v>
      </c>
      <c r="F1009" s="30">
        <v>1364</v>
      </c>
      <c r="G1009" s="30">
        <v>334014</v>
      </c>
      <c r="H1009" s="31">
        <f t="shared" si="106"/>
        <v>4.083661163903309E-3</v>
      </c>
      <c r="I1009" s="31">
        <f t="shared" si="107"/>
        <v>2.2821389665357114E-4</v>
      </c>
      <c r="J1009" s="31">
        <f t="shared" si="108"/>
        <v>9.1542462984865492E-5</v>
      </c>
      <c r="K1009" s="36" t="str">
        <f>IFERROR(VLOOKUP(Datos!E1009,Electos!$A$4:$B$158,2,FALSE),"-.-")</f>
        <v>-.-</v>
      </c>
      <c r="L1009" s="34" t="str">
        <f t="shared" si="109"/>
        <v/>
      </c>
      <c r="M1009" s="34" t="str">
        <f t="shared" si="110"/>
        <v/>
      </c>
      <c r="N1009" s="28"/>
      <c r="O1009" s="28"/>
      <c r="P1009" s="30" t="str">
        <f t="shared" si="111"/>
        <v/>
      </c>
      <c r="Q1009" s="39"/>
    </row>
    <row r="1010" spans="1:17" x14ac:dyDescent="0.2">
      <c r="A1010" s="27">
        <v>1005</v>
      </c>
      <c r="B1010" s="28" t="s">
        <v>155</v>
      </c>
      <c r="C1010" s="28" t="s">
        <v>313</v>
      </c>
      <c r="D1010" s="28" t="s">
        <v>9</v>
      </c>
      <c r="E1010" s="28" t="s">
        <v>1144</v>
      </c>
      <c r="F1010" s="30">
        <v>1364</v>
      </c>
      <c r="G1010" s="30">
        <v>97995</v>
      </c>
      <c r="H1010" s="31">
        <f t="shared" si="106"/>
        <v>1.3919077503954283E-2</v>
      </c>
      <c r="I1010" s="31">
        <f t="shared" si="107"/>
        <v>2.2821389665357114E-4</v>
      </c>
      <c r="J1010" s="31">
        <f t="shared" si="108"/>
        <v>9.1542462984865492E-5</v>
      </c>
      <c r="K1010" s="36" t="str">
        <f>IFERROR(VLOOKUP(Datos!E1010,Electos!$A$4:$B$158,2,FALSE),"-.-")</f>
        <v>-.-</v>
      </c>
      <c r="L1010" s="34" t="str">
        <f t="shared" si="109"/>
        <v/>
      </c>
      <c r="M1010" s="34" t="str">
        <f t="shared" si="110"/>
        <v/>
      </c>
      <c r="N1010" s="28"/>
      <c r="O1010" s="28"/>
      <c r="P1010" s="30" t="str">
        <f t="shared" si="111"/>
        <v/>
      </c>
      <c r="Q1010" s="39"/>
    </row>
    <row r="1011" spans="1:17" x14ac:dyDescent="0.2">
      <c r="A1011" s="27">
        <v>1006</v>
      </c>
      <c r="B1011" s="28" t="s">
        <v>196</v>
      </c>
      <c r="C1011" s="28" t="s">
        <v>12</v>
      </c>
      <c r="D1011" s="28" t="s">
        <v>9</v>
      </c>
      <c r="E1011" s="28" t="s">
        <v>1145</v>
      </c>
      <c r="F1011" s="30">
        <v>1363</v>
      </c>
      <c r="G1011" s="30">
        <v>89329</v>
      </c>
      <c r="H1011" s="31">
        <f t="shared" si="106"/>
        <v>1.5258202823271278E-2</v>
      </c>
      <c r="I1011" s="31">
        <f t="shared" si="107"/>
        <v>2.2804658441262277E-4</v>
      </c>
      <c r="J1011" s="31">
        <f t="shared" si="108"/>
        <v>9.1475349742207974E-5</v>
      </c>
      <c r="K1011" s="36" t="str">
        <f>IFERROR(VLOOKUP(Datos!E1011,Electos!$A$4:$B$158,2,FALSE),"-.-")</f>
        <v>-.-</v>
      </c>
      <c r="L1011" s="34" t="str">
        <f t="shared" si="109"/>
        <v/>
      </c>
      <c r="M1011" s="34" t="str">
        <f t="shared" si="110"/>
        <v/>
      </c>
      <c r="N1011" s="28"/>
      <c r="O1011" s="28"/>
      <c r="P1011" s="30" t="str">
        <f t="shared" si="111"/>
        <v/>
      </c>
      <c r="Q1011" s="39"/>
    </row>
    <row r="1012" spans="1:17" x14ac:dyDescent="0.2">
      <c r="A1012" s="27">
        <v>1007</v>
      </c>
      <c r="B1012" s="28" t="s">
        <v>316</v>
      </c>
      <c r="C1012" s="28" t="s">
        <v>1077</v>
      </c>
      <c r="D1012" s="28" t="s">
        <v>9</v>
      </c>
      <c r="E1012" s="28" t="s">
        <v>1146</v>
      </c>
      <c r="F1012" s="30">
        <v>1358</v>
      </c>
      <c r="G1012" s="30">
        <v>61389</v>
      </c>
      <c r="H1012" s="31">
        <f t="shared" si="106"/>
        <v>2.2121226929906011E-2</v>
      </c>
      <c r="I1012" s="31">
        <f t="shared" si="107"/>
        <v>2.2721002320788094E-4</v>
      </c>
      <c r="J1012" s="31">
        <f t="shared" si="108"/>
        <v>9.1139783528920343E-5</v>
      </c>
      <c r="K1012" s="36" t="str">
        <f>IFERROR(VLOOKUP(Datos!E1012,Electos!$A$4:$B$158,2,FALSE),"-.-")</f>
        <v>-.-</v>
      </c>
      <c r="L1012" s="34" t="str">
        <f t="shared" si="109"/>
        <v/>
      </c>
      <c r="M1012" s="34" t="str">
        <f t="shared" si="110"/>
        <v/>
      </c>
      <c r="N1012" s="28"/>
      <c r="O1012" s="28"/>
      <c r="P1012" s="30" t="str">
        <f t="shared" si="111"/>
        <v/>
      </c>
      <c r="Q1012" s="39"/>
    </row>
    <row r="1013" spans="1:17" x14ac:dyDescent="0.2">
      <c r="A1013" s="27">
        <v>1008</v>
      </c>
      <c r="B1013" s="28" t="s">
        <v>40</v>
      </c>
      <c r="C1013" s="28" t="s">
        <v>538</v>
      </c>
      <c r="D1013" s="28" t="s">
        <v>9</v>
      </c>
      <c r="E1013" s="28" t="s">
        <v>1147</v>
      </c>
      <c r="F1013" s="30">
        <v>1354</v>
      </c>
      <c r="G1013" s="30">
        <v>254011</v>
      </c>
      <c r="H1013" s="31">
        <f t="shared" si="106"/>
        <v>5.330477813952939E-3</v>
      </c>
      <c r="I1013" s="31">
        <f t="shared" si="107"/>
        <v>2.2654077424408747E-4</v>
      </c>
      <c r="J1013" s="31">
        <f t="shared" si="108"/>
        <v>9.0871330558290231E-5</v>
      </c>
      <c r="K1013" s="36" t="str">
        <f>IFERROR(VLOOKUP(Datos!E1013,Electos!$A$4:$B$158,2,FALSE),"-.-")</f>
        <v>-.-</v>
      </c>
      <c r="L1013" s="34" t="str">
        <f t="shared" si="109"/>
        <v/>
      </c>
      <c r="M1013" s="34" t="str">
        <f t="shared" si="110"/>
        <v/>
      </c>
      <c r="N1013" s="28"/>
      <c r="O1013" s="28"/>
      <c r="P1013" s="30" t="str">
        <f t="shared" si="111"/>
        <v/>
      </c>
      <c r="Q1013" s="39"/>
    </row>
    <row r="1014" spans="1:17" x14ac:dyDescent="0.2">
      <c r="A1014" s="27">
        <v>1009</v>
      </c>
      <c r="B1014" s="28" t="s">
        <v>63</v>
      </c>
      <c r="C1014" s="28" t="s">
        <v>8</v>
      </c>
      <c r="D1014" s="28" t="s">
        <v>9</v>
      </c>
      <c r="E1014" s="28" t="s">
        <v>1148</v>
      </c>
      <c r="F1014" s="30">
        <v>1353</v>
      </c>
      <c r="G1014" s="30">
        <v>113669</v>
      </c>
      <c r="H1014" s="31">
        <f t="shared" si="106"/>
        <v>1.1902981463723619E-2</v>
      </c>
      <c r="I1014" s="31">
        <f t="shared" si="107"/>
        <v>2.2637346200313912E-4</v>
      </c>
      <c r="J1014" s="31">
        <f t="shared" si="108"/>
        <v>9.0804217315632713E-5</v>
      </c>
      <c r="K1014" s="36" t="str">
        <f>IFERROR(VLOOKUP(Datos!E1014,Electos!$A$4:$B$158,2,FALSE),"-.-")</f>
        <v>-.-</v>
      </c>
      <c r="L1014" s="34" t="str">
        <f t="shared" si="109"/>
        <v/>
      </c>
      <c r="M1014" s="34" t="str">
        <f t="shared" si="110"/>
        <v/>
      </c>
      <c r="N1014" s="28"/>
      <c r="O1014" s="28"/>
      <c r="P1014" s="30" t="str">
        <f t="shared" si="111"/>
        <v/>
      </c>
      <c r="Q1014" s="39"/>
    </row>
    <row r="1015" spans="1:17" x14ac:dyDescent="0.2">
      <c r="A1015" s="27">
        <v>1010</v>
      </c>
      <c r="B1015" s="28" t="s">
        <v>69</v>
      </c>
      <c r="C1015" s="28" t="s">
        <v>8</v>
      </c>
      <c r="D1015" s="28" t="s">
        <v>9</v>
      </c>
      <c r="E1015" s="28" t="s">
        <v>1149</v>
      </c>
      <c r="F1015" s="30">
        <v>1348</v>
      </c>
      <c r="G1015" s="30">
        <v>360232</v>
      </c>
      <c r="H1015" s="31">
        <f t="shared" si="106"/>
        <v>3.7420329121232985E-3</v>
      </c>
      <c r="I1015" s="31">
        <f t="shared" si="107"/>
        <v>2.2553690079839728E-4</v>
      </c>
      <c r="J1015" s="31">
        <f t="shared" si="108"/>
        <v>9.0468651102345083E-5</v>
      </c>
      <c r="K1015" s="36" t="str">
        <f>IFERROR(VLOOKUP(Datos!E1015,Electos!$A$4:$B$158,2,FALSE),"-.-")</f>
        <v>-.-</v>
      </c>
      <c r="L1015" s="34" t="str">
        <f t="shared" si="109"/>
        <v/>
      </c>
      <c r="M1015" s="34" t="str">
        <f t="shared" si="110"/>
        <v/>
      </c>
      <c r="N1015" s="28"/>
      <c r="O1015" s="28"/>
      <c r="P1015" s="30" t="str">
        <f t="shared" si="111"/>
        <v/>
      </c>
      <c r="Q1015" s="39"/>
    </row>
    <row r="1016" spans="1:17" x14ac:dyDescent="0.2">
      <c r="A1016" s="27">
        <v>1011</v>
      </c>
      <c r="B1016" s="28" t="s">
        <v>143</v>
      </c>
      <c r="C1016" s="28" t="s">
        <v>31</v>
      </c>
      <c r="D1016" s="28" t="s">
        <v>9</v>
      </c>
      <c r="E1016" s="28" t="s">
        <v>1150</v>
      </c>
      <c r="F1016" s="30">
        <v>1344</v>
      </c>
      <c r="G1016" s="30">
        <v>129164</v>
      </c>
      <c r="H1016" s="31">
        <f t="shared" si="106"/>
        <v>1.0405376110990679E-2</v>
      </c>
      <c r="I1016" s="31">
        <f t="shared" si="107"/>
        <v>2.2486765183460383E-4</v>
      </c>
      <c r="J1016" s="31">
        <f t="shared" si="108"/>
        <v>9.020019813171497E-5</v>
      </c>
      <c r="K1016" s="36" t="str">
        <f>IFERROR(VLOOKUP(Datos!E1016,Electos!$A$4:$B$158,2,FALSE),"-.-")</f>
        <v>-.-</v>
      </c>
      <c r="L1016" s="34" t="str">
        <f t="shared" si="109"/>
        <v/>
      </c>
      <c r="M1016" s="34" t="str">
        <f t="shared" si="110"/>
        <v/>
      </c>
      <c r="N1016" s="28"/>
      <c r="O1016" s="28"/>
      <c r="P1016" s="30" t="str">
        <f t="shared" si="111"/>
        <v/>
      </c>
      <c r="Q1016" s="39"/>
    </row>
    <row r="1017" spans="1:17" x14ac:dyDescent="0.2">
      <c r="A1017" s="27">
        <v>1012</v>
      </c>
      <c r="B1017" s="28" t="s">
        <v>60</v>
      </c>
      <c r="C1017" s="28" t="s">
        <v>496</v>
      </c>
      <c r="D1017" s="28" t="s">
        <v>496</v>
      </c>
      <c r="E1017" s="28" t="s">
        <v>1151</v>
      </c>
      <c r="F1017" s="30">
        <v>1343</v>
      </c>
      <c r="G1017" s="30">
        <v>166839</v>
      </c>
      <c r="H1017" s="31">
        <f t="shared" si="106"/>
        <v>8.0496766343600718E-3</v>
      </c>
      <c r="I1017" s="31">
        <f t="shared" si="107"/>
        <v>2.2470033959365546E-4</v>
      </c>
      <c r="J1017" s="31">
        <f t="shared" si="108"/>
        <v>9.0133084889057452E-5</v>
      </c>
      <c r="K1017" s="36" t="str">
        <f>IFERROR(VLOOKUP(Datos!E1017,Electos!$A$4:$B$158,2,FALSE),"-.-")</f>
        <v>-.-</v>
      </c>
      <c r="L1017" s="34" t="str">
        <f t="shared" si="109"/>
        <v/>
      </c>
      <c r="M1017" s="34" t="str">
        <f t="shared" si="110"/>
        <v/>
      </c>
      <c r="N1017" s="28"/>
      <c r="O1017" s="28"/>
      <c r="P1017" s="30" t="str">
        <f t="shared" si="111"/>
        <v/>
      </c>
      <c r="Q1017" s="39"/>
    </row>
    <row r="1018" spans="1:17" x14ac:dyDescent="0.2">
      <c r="A1018" s="27">
        <v>1013</v>
      </c>
      <c r="B1018" s="28" t="s">
        <v>540</v>
      </c>
      <c r="C1018" s="28" t="s">
        <v>12</v>
      </c>
      <c r="D1018" s="28" t="s">
        <v>48</v>
      </c>
      <c r="E1018" s="28" t="s">
        <v>1152</v>
      </c>
      <c r="F1018" s="30">
        <v>1339</v>
      </c>
      <c r="G1018" s="30">
        <v>37272</v>
      </c>
      <c r="H1018" s="31">
        <f t="shared" si="106"/>
        <v>3.5925091221292123E-2</v>
      </c>
      <c r="I1018" s="31">
        <f t="shared" si="107"/>
        <v>2.2403109062986198E-4</v>
      </c>
      <c r="J1018" s="31">
        <f t="shared" si="108"/>
        <v>8.986463191842734E-5</v>
      </c>
      <c r="K1018" s="36" t="str">
        <f>IFERROR(VLOOKUP(Datos!E1018,Electos!$A$4:$B$158,2,FALSE),"-.-")</f>
        <v>-.-</v>
      </c>
      <c r="L1018" s="34" t="str">
        <f t="shared" si="109"/>
        <v/>
      </c>
      <c r="M1018" s="34" t="str">
        <f t="shared" si="110"/>
        <v/>
      </c>
      <c r="N1018" s="28"/>
      <c r="O1018" s="28"/>
      <c r="P1018" s="30" t="str">
        <f t="shared" si="111"/>
        <v/>
      </c>
      <c r="Q1018" s="39"/>
    </row>
    <row r="1019" spans="1:17" x14ac:dyDescent="0.2">
      <c r="A1019" s="27">
        <v>1014</v>
      </c>
      <c r="B1019" s="28" t="s">
        <v>146</v>
      </c>
      <c r="C1019" s="28" t="s">
        <v>31</v>
      </c>
      <c r="D1019" s="28" t="s">
        <v>601</v>
      </c>
      <c r="E1019" s="28" t="s">
        <v>1153</v>
      </c>
      <c r="F1019" s="30">
        <v>1336</v>
      </c>
      <c r="G1019" s="30">
        <v>163287</v>
      </c>
      <c r="H1019" s="31">
        <f t="shared" si="106"/>
        <v>8.1819128283329347E-3</v>
      </c>
      <c r="I1019" s="31">
        <f t="shared" si="107"/>
        <v>2.2352915390701689E-4</v>
      </c>
      <c r="J1019" s="31">
        <f t="shared" si="108"/>
        <v>8.9663292190454759E-5</v>
      </c>
      <c r="K1019" s="36" t="str">
        <f>IFERROR(VLOOKUP(Datos!E1019,Electos!$A$4:$B$158,2,FALSE),"-.-")</f>
        <v>-.-</v>
      </c>
      <c r="L1019" s="34" t="str">
        <f t="shared" si="109"/>
        <v/>
      </c>
      <c r="M1019" s="34" t="str">
        <f t="shared" si="110"/>
        <v/>
      </c>
      <c r="N1019" s="28"/>
      <c r="O1019" s="28"/>
      <c r="P1019" s="30" t="str">
        <f t="shared" si="111"/>
        <v/>
      </c>
      <c r="Q1019" s="39"/>
    </row>
    <row r="1020" spans="1:17" x14ac:dyDescent="0.2">
      <c r="A1020" s="27">
        <v>1015</v>
      </c>
      <c r="B1020" s="28" t="s">
        <v>111</v>
      </c>
      <c r="C1020" s="28" t="s">
        <v>31</v>
      </c>
      <c r="D1020" s="28" t="s">
        <v>596</v>
      </c>
      <c r="E1020" s="28" t="s">
        <v>1154</v>
      </c>
      <c r="F1020" s="30">
        <v>1333</v>
      </c>
      <c r="G1020" s="30">
        <v>154577</v>
      </c>
      <c r="H1020" s="31">
        <f t="shared" si="106"/>
        <v>8.623533902197611E-3</v>
      </c>
      <c r="I1020" s="31">
        <f t="shared" si="107"/>
        <v>2.2302721718417179E-4</v>
      </c>
      <c r="J1020" s="31">
        <f t="shared" si="108"/>
        <v>8.9461952462482192E-5</v>
      </c>
      <c r="K1020" s="36" t="str">
        <f>IFERROR(VLOOKUP(Datos!E1020,Electos!$A$4:$B$158,2,FALSE),"-.-")</f>
        <v>-.-</v>
      </c>
      <c r="L1020" s="34" t="str">
        <f t="shared" si="109"/>
        <v/>
      </c>
      <c r="M1020" s="34" t="str">
        <f t="shared" si="110"/>
        <v/>
      </c>
      <c r="N1020" s="28"/>
      <c r="O1020" s="28"/>
      <c r="P1020" s="30" t="str">
        <f t="shared" si="111"/>
        <v/>
      </c>
      <c r="Q1020" s="39"/>
    </row>
    <row r="1021" spans="1:17" x14ac:dyDescent="0.2">
      <c r="A1021" s="27">
        <v>1016</v>
      </c>
      <c r="B1021" s="28" t="s">
        <v>139</v>
      </c>
      <c r="C1021" s="28" t="s">
        <v>392</v>
      </c>
      <c r="D1021" s="28" t="s">
        <v>9</v>
      </c>
      <c r="E1021" s="28" t="s">
        <v>1155</v>
      </c>
      <c r="F1021" s="30">
        <v>1330</v>
      </c>
      <c r="G1021" s="30">
        <v>128681</v>
      </c>
      <c r="H1021" s="31">
        <f t="shared" si="106"/>
        <v>1.0335636185606267E-2</v>
      </c>
      <c r="I1021" s="31">
        <f t="shared" si="107"/>
        <v>2.2252528046132669E-4</v>
      </c>
      <c r="J1021" s="31">
        <f t="shared" si="108"/>
        <v>8.9260612734509611E-5</v>
      </c>
      <c r="K1021" s="36" t="str">
        <f>IFERROR(VLOOKUP(Datos!E1021,Electos!$A$4:$B$158,2,FALSE),"-.-")</f>
        <v>-.-</v>
      </c>
      <c r="L1021" s="34" t="str">
        <f t="shared" si="109"/>
        <v/>
      </c>
      <c r="M1021" s="34" t="str">
        <f t="shared" si="110"/>
        <v/>
      </c>
      <c r="N1021" s="28"/>
      <c r="O1021" s="28"/>
      <c r="P1021" s="30" t="str">
        <f t="shared" si="111"/>
        <v/>
      </c>
      <c r="Q1021" s="39"/>
    </row>
    <row r="1022" spans="1:17" x14ac:dyDescent="0.2">
      <c r="A1022" s="27">
        <v>1017</v>
      </c>
      <c r="B1022" s="28" t="s">
        <v>63</v>
      </c>
      <c r="C1022" s="28" t="s">
        <v>8</v>
      </c>
      <c r="D1022" s="28" t="s">
        <v>9</v>
      </c>
      <c r="E1022" s="28" t="s">
        <v>1156</v>
      </c>
      <c r="F1022" s="30">
        <v>1323</v>
      </c>
      <c r="G1022" s="30">
        <v>113669</v>
      </c>
      <c r="H1022" s="31">
        <f t="shared" si="106"/>
        <v>1.1639057262754137E-2</v>
      </c>
      <c r="I1022" s="31">
        <f t="shared" si="107"/>
        <v>2.2135409477468815E-4</v>
      </c>
      <c r="J1022" s="31">
        <f t="shared" si="108"/>
        <v>8.8790820035906931E-5</v>
      </c>
      <c r="K1022" s="36" t="str">
        <f>IFERROR(VLOOKUP(Datos!E1022,Electos!$A$4:$B$158,2,FALSE),"-.-")</f>
        <v>-.-</v>
      </c>
      <c r="L1022" s="34" t="str">
        <f t="shared" si="109"/>
        <v/>
      </c>
      <c r="M1022" s="34" t="str">
        <f t="shared" si="110"/>
        <v/>
      </c>
      <c r="N1022" s="28"/>
      <c r="O1022" s="28"/>
      <c r="P1022" s="30" t="str">
        <f t="shared" si="111"/>
        <v/>
      </c>
      <c r="Q1022" s="39"/>
    </row>
    <row r="1023" spans="1:17" x14ac:dyDescent="0.2">
      <c r="A1023" s="27">
        <v>1018</v>
      </c>
      <c r="B1023" s="28" t="s">
        <v>14</v>
      </c>
      <c r="C1023" s="28" t="s">
        <v>410</v>
      </c>
      <c r="D1023" s="28" t="s">
        <v>9</v>
      </c>
      <c r="E1023" s="28" t="s">
        <v>1157</v>
      </c>
      <c r="F1023" s="30">
        <v>1318</v>
      </c>
      <c r="G1023" s="30">
        <v>437492</v>
      </c>
      <c r="H1023" s="31">
        <f t="shared" si="106"/>
        <v>3.0126265165991606E-3</v>
      </c>
      <c r="I1023" s="31">
        <f t="shared" si="107"/>
        <v>2.205175335699463E-4</v>
      </c>
      <c r="J1023" s="31">
        <f t="shared" si="108"/>
        <v>8.8455253822619301E-5</v>
      </c>
      <c r="K1023" s="36" t="str">
        <f>IFERROR(VLOOKUP(Datos!E1023,Electos!$A$4:$B$158,2,FALSE),"-.-")</f>
        <v>-.-</v>
      </c>
      <c r="L1023" s="34" t="str">
        <f t="shared" si="109"/>
        <v/>
      </c>
      <c r="M1023" s="34" t="str">
        <f t="shared" si="110"/>
        <v/>
      </c>
      <c r="N1023" s="28"/>
      <c r="O1023" s="28"/>
      <c r="P1023" s="30" t="str">
        <f t="shared" si="111"/>
        <v/>
      </c>
      <c r="Q1023" s="39"/>
    </row>
    <row r="1024" spans="1:17" x14ac:dyDescent="0.2">
      <c r="A1024" s="27">
        <v>1019</v>
      </c>
      <c r="B1024" s="28" t="s">
        <v>77</v>
      </c>
      <c r="C1024" s="28" t="s">
        <v>31</v>
      </c>
      <c r="D1024" s="28" t="s">
        <v>9</v>
      </c>
      <c r="E1024" s="28" t="s">
        <v>1159</v>
      </c>
      <c r="F1024" s="30">
        <v>1313</v>
      </c>
      <c r="G1024" s="30">
        <v>330364</v>
      </c>
      <c r="H1024" s="31">
        <f t="shared" si="106"/>
        <v>3.9744039907495974E-3</v>
      </c>
      <c r="I1024" s="31">
        <f t="shared" si="107"/>
        <v>2.1968097236520448E-4</v>
      </c>
      <c r="J1024" s="31">
        <f t="shared" si="108"/>
        <v>8.8119687609331671E-5</v>
      </c>
      <c r="K1024" s="36" t="str">
        <f>IFERROR(VLOOKUP(Datos!E1025,Electos!$A$4:$B$158,2,FALSE),"-.-")</f>
        <v>-.-</v>
      </c>
      <c r="L1024" s="34" t="str">
        <f t="shared" si="109"/>
        <v/>
      </c>
      <c r="M1024" s="34" t="str">
        <f t="shared" si="110"/>
        <v/>
      </c>
      <c r="N1024" s="28"/>
      <c r="O1024" s="28"/>
      <c r="P1024" s="30" t="str">
        <f t="shared" si="111"/>
        <v/>
      </c>
      <c r="Q1024" s="39"/>
    </row>
    <row r="1025" spans="1:17" x14ac:dyDescent="0.2">
      <c r="A1025" s="27">
        <v>1020</v>
      </c>
      <c r="B1025" s="28" t="s">
        <v>22</v>
      </c>
      <c r="C1025" s="28" t="s">
        <v>132</v>
      </c>
      <c r="D1025" s="28" t="s">
        <v>9</v>
      </c>
      <c r="E1025" s="28" t="s">
        <v>1158</v>
      </c>
      <c r="F1025" s="30">
        <v>1313</v>
      </c>
      <c r="G1025" s="30">
        <v>334014</v>
      </c>
      <c r="H1025" s="31">
        <f t="shared" si="106"/>
        <v>3.9309729532295053E-3</v>
      </c>
      <c r="I1025" s="31">
        <f t="shared" si="107"/>
        <v>2.1968097236520448E-4</v>
      </c>
      <c r="J1025" s="31">
        <f t="shared" si="108"/>
        <v>8.8119687609331671E-5</v>
      </c>
      <c r="K1025" s="36" t="str">
        <f>IFERROR(VLOOKUP(Datos!E1024,Electos!$A$4:$B$158,2,FALSE),"-.-")</f>
        <v>-.-</v>
      </c>
      <c r="L1025" s="34" t="str">
        <f t="shared" si="109"/>
        <v/>
      </c>
      <c r="M1025" s="34" t="str">
        <f t="shared" si="110"/>
        <v/>
      </c>
      <c r="N1025" s="28"/>
      <c r="O1025" s="28"/>
      <c r="P1025" s="30" t="str">
        <f t="shared" si="111"/>
        <v/>
      </c>
      <c r="Q1025" s="39"/>
    </row>
    <row r="1026" spans="1:17" x14ac:dyDescent="0.2">
      <c r="A1026" s="27">
        <v>1021</v>
      </c>
      <c r="B1026" s="28" t="s">
        <v>30</v>
      </c>
      <c r="C1026" s="28" t="s">
        <v>612</v>
      </c>
      <c r="D1026" s="28" t="s">
        <v>9</v>
      </c>
      <c r="E1026" s="28" t="s">
        <v>1160</v>
      </c>
      <c r="F1026" s="30">
        <v>1307</v>
      </c>
      <c r="G1026" s="30">
        <v>242068</v>
      </c>
      <c r="H1026" s="31">
        <f t="shared" si="106"/>
        <v>5.3993092849942987E-3</v>
      </c>
      <c r="I1026" s="31">
        <f t="shared" si="107"/>
        <v>2.1867709891951428E-4</v>
      </c>
      <c r="J1026" s="31">
        <f t="shared" si="108"/>
        <v>8.7717008153386509E-5</v>
      </c>
      <c r="K1026" s="36" t="str">
        <f>IFERROR(VLOOKUP(Datos!E1026,Electos!$A$4:$B$158,2,FALSE),"-.-")</f>
        <v>-.-</v>
      </c>
      <c r="L1026" s="34" t="str">
        <f t="shared" si="109"/>
        <v/>
      </c>
      <c r="M1026" s="34" t="str">
        <f t="shared" si="110"/>
        <v/>
      </c>
      <c r="N1026" s="28"/>
      <c r="O1026" s="28"/>
      <c r="P1026" s="30" t="str">
        <f t="shared" si="111"/>
        <v/>
      </c>
      <c r="Q1026" s="39"/>
    </row>
    <row r="1027" spans="1:17" x14ac:dyDescent="0.2">
      <c r="A1027" s="27">
        <v>1022</v>
      </c>
      <c r="B1027" s="28" t="s">
        <v>1132</v>
      </c>
      <c r="C1027" s="28" t="s">
        <v>1161</v>
      </c>
      <c r="D1027" s="28" t="s">
        <v>1538</v>
      </c>
      <c r="E1027" s="28" t="s">
        <v>1161</v>
      </c>
      <c r="F1027" s="30">
        <v>1307</v>
      </c>
      <c r="G1027" s="30">
        <v>6970</v>
      </c>
      <c r="H1027" s="31">
        <f t="shared" si="106"/>
        <v>0.18751793400286945</v>
      </c>
      <c r="I1027" s="31">
        <f t="shared" si="107"/>
        <v>2.1867709891951428E-4</v>
      </c>
      <c r="J1027" s="31">
        <f t="shared" si="108"/>
        <v>8.7717008153386509E-5</v>
      </c>
      <c r="K1027" s="36" t="str">
        <f>IFERROR(VLOOKUP(Datos!E1027,Electos!$A$4:$B$158,2,FALSE),"-.-")</f>
        <v>-.-</v>
      </c>
      <c r="L1027" s="34" t="str">
        <f t="shared" si="109"/>
        <v/>
      </c>
      <c r="M1027" s="34" t="str">
        <f t="shared" si="110"/>
        <v/>
      </c>
      <c r="N1027" s="28"/>
      <c r="O1027" s="28"/>
      <c r="P1027" s="30" t="str">
        <f t="shared" si="111"/>
        <v/>
      </c>
      <c r="Q1027" s="39"/>
    </row>
    <row r="1028" spans="1:17" x14ac:dyDescent="0.2">
      <c r="A1028" s="27">
        <v>1023</v>
      </c>
      <c r="B1028" s="28" t="s">
        <v>69</v>
      </c>
      <c r="C1028" s="28" t="s">
        <v>544</v>
      </c>
      <c r="D1028" s="28" t="s">
        <v>9</v>
      </c>
      <c r="E1028" s="28" t="s">
        <v>1162</v>
      </c>
      <c r="F1028" s="30">
        <v>1306</v>
      </c>
      <c r="G1028" s="30">
        <v>360232</v>
      </c>
      <c r="H1028" s="31">
        <f t="shared" si="106"/>
        <v>3.625441382220347E-3</v>
      </c>
      <c r="I1028" s="31">
        <f t="shared" si="107"/>
        <v>2.1850978667856591E-4</v>
      </c>
      <c r="J1028" s="31">
        <f t="shared" si="108"/>
        <v>8.7649894910728991E-5</v>
      </c>
      <c r="K1028" s="36" t="str">
        <f>IFERROR(VLOOKUP(Datos!E1028,Electos!$A$4:$B$158,2,FALSE),"-.-")</f>
        <v>-.-</v>
      </c>
      <c r="L1028" s="34" t="str">
        <f t="shared" si="109"/>
        <v/>
      </c>
      <c r="M1028" s="34" t="str">
        <f t="shared" si="110"/>
        <v/>
      </c>
      <c r="N1028" s="28"/>
      <c r="O1028" s="28"/>
      <c r="P1028" s="30" t="str">
        <f t="shared" si="111"/>
        <v/>
      </c>
      <c r="Q1028" s="39"/>
    </row>
    <row r="1029" spans="1:17" x14ac:dyDescent="0.2">
      <c r="A1029" s="27">
        <v>1024</v>
      </c>
      <c r="B1029" s="28" t="s">
        <v>540</v>
      </c>
      <c r="C1029" s="28" t="s">
        <v>8</v>
      </c>
      <c r="D1029" s="28" t="s">
        <v>38</v>
      </c>
      <c r="E1029" s="28" t="s">
        <v>1163</v>
      </c>
      <c r="F1029" s="30">
        <v>1306</v>
      </c>
      <c r="G1029" s="30">
        <v>37272</v>
      </c>
      <c r="H1029" s="31">
        <f t="shared" si="106"/>
        <v>3.5039708091865206E-2</v>
      </c>
      <c r="I1029" s="31">
        <f t="shared" si="107"/>
        <v>2.1850978667856591E-4</v>
      </c>
      <c r="J1029" s="31">
        <f t="shared" si="108"/>
        <v>8.7649894910728991E-5</v>
      </c>
      <c r="K1029" s="36" t="str">
        <f>IFERROR(VLOOKUP(Datos!E1029,Electos!$A$4:$B$158,2,FALSE),"-.-")</f>
        <v>-.-</v>
      </c>
      <c r="L1029" s="34" t="str">
        <f t="shared" si="109"/>
        <v/>
      </c>
      <c r="M1029" s="34" t="str">
        <f t="shared" si="110"/>
        <v/>
      </c>
      <c r="N1029" s="28"/>
      <c r="O1029" s="28"/>
      <c r="P1029" s="30" t="str">
        <f t="shared" si="111"/>
        <v/>
      </c>
      <c r="Q1029" s="39"/>
    </row>
    <row r="1030" spans="1:17" x14ac:dyDescent="0.2">
      <c r="A1030" s="27">
        <v>1025</v>
      </c>
      <c r="B1030" s="28" t="s">
        <v>139</v>
      </c>
      <c r="C1030" s="28" t="s">
        <v>388</v>
      </c>
      <c r="D1030" s="28" t="s">
        <v>9</v>
      </c>
      <c r="E1030" s="28" t="s">
        <v>1164</v>
      </c>
      <c r="F1030" s="30">
        <v>1296</v>
      </c>
      <c r="G1030" s="30">
        <v>128681</v>
      </c>
      <c r="H1030" s="31">
        <f t="shared" ref="H1030:H1093" si="112">F1030/G1030</f>
        <v>1.007141691469603E-2</v>
      </c>
      <c r="I1030" s="31">
        <f t="shared" ref="I1030:I1093" si="113">F1030/$I$5</f>
        <v>2.1683666426908224E-4</v>
      </c>
      <c r="J1030" s="31">
        <f t="shared" ref="J1030:J1093" si="114">F1030/$J$5</f>
        <v>8.697876248415373E-5</v>
      </c>
      <c r="K1030" s="36" t="str">
        <f>IFERROR(VLOOKUP(Datos!E1030,Electos!$A$4:$B$158,2,FALSE),"-.-")</f>
        <v>-.-</v>
      </c>
      <c r="L1030" s="34" t="str">
        <f t="shared" ref="L1030:L1093" si="115">IF(K1030="Electo CC",I1030,"")</f>
        <v/>
      </c>
      <c r="M1030" s="34" t="str">
        <f t="shared" ref="M1030:M1093" si="116">IF(K1030="Electo CC",J1030,"")</f>
        <v/>
      </c>
      <c r="N1030" s="28"/>
      <c r="O1030" s="28"/>
      <c r="P1030" s="30" t="str">
        <f t="shared" ref="P1030:P1093" si="117">IF(K1030="Electo CC",F1030,"")</f>
        <v/>
      </c>
      <c r="Q1030" s="39"/>
    </row>
    <row r="1031" spans="1:17" x14ac:dyDescent="0.2">
      <c r="A1031" s="27">
        <v>1026</v>
      </c>
      <c r="B1031" s="28" t="s">
        <v>111</v>
      </c>
      <c r="C1031" s="28" t="s">
        <v>8</v>
      </c>
      <c r="D1031" s="28" t="s">
        <v>9</v>
      </c>
      <c r="E1031" s="28" t="s">
        <v>1165</v>
      </c>
      <c r="F1031" s="30">
        <v>1293</v>
      </c>
      <c r="G1031" s="30">
        <v>154577</v>
      </c>
      <c r="H1031" s="31">
        <f t="shared" si="112"/>
        <v>8.364763192454246E-3</v>
      </c>
      <c r="I1031" s="31">
        <f t="shared" si="113"/>
        <v>2.1633472754623714E-4</v>
      </c>
      <c r="J1031" s="31">
        <f t="shared" si="114"/>
        <v>8.6777422756181149E-5</v>
      </c>
      <c r="K1031" s="36" t="str">
        <f>IFERROR(VLOOKUP(Datos!E1031,Electos!$A$4:$B$158,2,FALSE),"-.-")</f>
        <v>-.-</v>
      </c>
      <c r="L1031" s="34" t="str">
        <f t="shared" si="115"/>
        <v/>
      </c>
      <c r="M1031" s="34" t="str">
        <f t="shared" si="116"/>
        <v/>
      </c>
      <c r="N1031" s="28"/>
      <c r="O1031" s="28"/>
      <c r="P1031" s="30" t="str">
        <f t="shared" si="117"/>
        <v/>
      </c>
      <c r="Q1031" s="39"/>
    </row>
    <row r="1032" spans="1:17" x14ac:dyDescent="0.2">
      <c r="A1032" s="27">
        <v>1027</v>
      </c>
      <c r="B1032" s="28" t="s">
        <v>47</v>
      </c>
      <c r="C1032" s="28" t="s">
        <v>12</v>
      </c>
      <c r="D1032" s="28" t="s">
        <v>28</v>
      </c>
      <c r="E1032" s="28" t="s">
        <v>1166</v>
      </c>
      <c r="F1032" s="30">
        <v>1290</v>
      </c>
      <c r="G1032" s="30">
        <v>182071</v>
      </c>
      <c r="H1032" s="31">
        <f t="shared" si="112"/>
        <v>7.0851481015647743E-3</v>
      </c>
      <c r="I1032" s="31">
        <f t="shared" si="113"/>
        <v>2.1583279082339204E-4</v>
      </c>
      <c r="J1032" s="31">
        <f t="shared" si="114"/>
        <v>8.6576083028208568E-5</v>
      </c>
      <c r="K1032" s="36" t="str">
        <f>IFERROR(VLOOKUP(Datos!E1032,Electos!$A$4:$B$158,2,FALSE),"-.-")</f>
        <v>-.-</v>
      </c>
      <c r="L1032" s="34" t="str">
        <f t="shared" si="115"/>
        <v/>
      </c>
      <c r="M1032" s="34" t="str">
        <f t="shared" si="116"/>
        <v/>
      </c>
      <c r="N1032" s="28"/>
      <c r="O1032" s="28"/>
      <c r="P1032" s="30" t="str">
        <f t="shared" si="117"/>
        <v/>
      </c>
      <c r="Q1032" s="39"/>
    </row>
    <row r="1033" spans="1:17" x14ac:dyDescent="0.2">
      <c r="A1033" s="27">
        <v>1028</v>
      </c>
      <c r="B1033" s="28" t="s">
        <v>40</v>
      </c>
      <c r="C1033" s="28" t="s">
        <v>890</v>
      </c>
      <c r="D1033" s="28" t="s">
        <v>9</v>
      </c>
      <c r="E1033" s="28" t="s">
        <v>1167</v>
      </c>
      <c r="F1033" s="30">
        <v>1287</v>
      </c>
      <c r="G1033" s="30">
        <v>254011</v>
      </c>
      <c r="H1033" s="31">
        <f t="shared" si="112"/>
        <v>5.0667097094220332E-3</v>
      </c>
      <c r="I1033" s="31">
        <f t="shared" si="113"/>
        <v>2.1533085410054695E-4</v>
      </c>
      <c r="J1033" s="31">
        <f t="shared" si="114"/>
        <v>8.6374743300235987E-5</v>
      </c>
      <c r="K1033" s="36" t="str">
        <f>IFERROR(VLOOKUP(Datos!E1033,Electos!$A$4:$B$158,2,FALSE),"-.-")</f>
        <v>-.-</v>
      </c>
      <c r="L1033" s="34" t="str">
        <f t="shared" si="115"/>
        <v/>
      </c>
      <c r="M1033" s="34" t="str">
        <f t="shared" si="116"/>
        <v/>
      </c>
      <c r="N1033" s="28"/>
      <c r="O1033" s="28"/>
      <c r="P1033" s="30" t="str">
        <f t="shared" si="117"/>
        <v/>
      </c>
      <c r="Q1033" s="39"/>
    </row>
    <row r="1034" spans="1:17" x14ac:dyDescent="0.2">
      <c r="A1034" s="27">
        <v>1029</v>
      </c>
      <c r="B1034" s="28" t="s">
        <v>19</v>
      </c>
      <c r="C1034" s="28" t="s">
        <v>8</v>
      </c>
      <c r="D1034" s="28" t="s">
        <v>9</v>
      </c>
      <c r="E1034" s="28" t="s">
        <v>1168</v>
      </c>
      <c r="F1034" s="30">
        <v>1286</v>
      </c>
      <c r="G1034" s="30">
        <v>351328</v>
      </c>
      <c r="H1034" s="31">
        <f t="shared" si="112"/>
        <v>3.6603971217779399E-3</v>
      </c>
      <c r="I1034" s="31">
        <f t="shared" si="113"/>
        <v>2.151635418595986E-4</v>
      </c>
      <c r="J1034" s="31">
        <f t="shared" si="114"/>
        <v>8.630763005757847E-5</v>
      </c>
      <c r="K1034" s="36" t="str">
        <f>IFERROR(VLOOKUP(Datos!E1034,Electos!$A$4:$B$158,2,FALSE),"-.-")</f>
        <v>-.-</v>
      </c>
      <c r="L1034" s="34" t="str">
        <f t="shared" si="115"/>
        <v/>
      </c>
      <c r="M1034" s="34" t="str">
        <f t="shared" si="116"/>
        <v/>
      </c>
      <c r="N1034" s="28"/>
      <c r="O1034" s="28"/>
      <c r="P1034" s="30" t="str">
        <f t="shared" si="117"/>
        <v/>
      </c>
      <c r="Q1034" s="39"/>
    </row>
    <row r="1035" spans="1:17" x14ac:dyDescent="0.2">
      <c r="A1035" s="27">
        <v>1030</v>
      </c>
      <c r="B1035" s="28" t="s">
        <v>155</v>
      </c>
      <c r="C1035" s="28" t="s">
        <v>313</v>
      </c>
      <c r="D1035" s="28" t="s">
        <v>9</v>
      </c>
      <c r="E1035" s="28" t="s">
        <v>1169</v>
      </c>
      <c r="F1035" s="30">
        <v>1285</v>
      </c>
      <c r="G1035" s="30">
        <v>97995</v>
      </c>
      <c r="H1035" s="31">
        <f t="shared" si="112"/>
        <v>1.3112913924179806E-2</v>
      </c>
      <c r="I1035" s="31">
        <f t="shared" si="113"/>
        <v>2.1499622961865022E-4</v>
      </c>
      <c r="J1035" s="31">
        <f t="shared" si="114"/>
        <v>8.6240516814920938E-5</v>
      </c>
      <c r="K1035" s="36" t="str">
        <f>IFERROR(VLOOKUP(Datos!E1035,Electos!$A$4:$B$158,2,FALSE),"-.-")</f>
        <v>-.-</v>
      </c>
      <c r="L1035" s="34" t="str">
        <f t="shared" si="115"/>
        <v/>
      </c>
      <c r="M1035" s="34" t="str">
        <f t="shared" si="116"/>
        <v/>
      </c>
      <c r="N1035" s="28"/>
      <c r="O1035" s="28"/>
      <c r="P1035" s="30" t="str">
        <f t="shared" si="117"/>
        <v/>
      </c>
      <c r="Q1035" s="39"/>
    </row>
    <row r="1036" spans="1:17" x14ac:dyDescent="0.2">
      <c r="A1036" s="27">
        <v>1031</v>
      </c>
      <c r="B1036" s="28" t="s">
        <v>40</v>
      </c>
      <c r="C1036" s="28" t="s">
        <v>31</v>
      </c>
      <c r="D1036" s="28" t="s">
        <v>9</v>
      </c>
      <c r="E1036" s="28" t="s">
        <v>1170</v>
      </c>
      <c r="F1036" s="30">
        <v>1284</v>
      </c>
      <c r="G1036" s="30">
        <v>254011</v>
      </c>
      <c r="H1036" s="31">
        <f t="shared" si="112"/>
        <v>5.054899197278858E-3</v>
      </c>
      <c r="I1036" s="31">
        <f t="shared" si="113"/>
        <v>2.1482891737770185E-4</v>
      </c>
      <c r="J1036" s="31">
        <f t="shared" si="114"/>
        <v>8.6173403572263407E-5</v>
      </c>
      <c r="K1036" s="36" t="str">
        <f>IFERROR(VLOOKUP(Datos!E1036,Electos!$A$4:$B$158,2,FALSE),"-.-")</f>
        <v>-.-</v>
      </c>
      <c r="L1036" s="34" t="str">
        <f t="shared" si="115"/>
        <v/>
      </c>
      <c r="M1036" s="34" t="str">
        <f t="shared" si="116"/>
        <v/>
      </c>
      <c r="N1036" s="28"/>
      <c r="O1036" s="28"/>
      <c r="P1036" s="30" t="str">
        <f t="shared" si="117"/>
        <v/>
      </c>
      <c r="Q1036" s="39"/>
    </row>
    <row r="1037" spans="1:17" x14ac:dyDescent="0.2">
      <c r="A1037" s="27">
        <v>1032</v>
      </c>
      <c r="B1037" s="28" t="s">
        <v>22</v>
      </c>
      <c r="C1037" s="28" t="s">
        <v>243</v>
      </c>
      <c r="D1037" s="28" t="s">
        <v>243</v>
      </c>
      <c r="E1037" s="28" t="s">
        <v>1171</v>
      </c>
      <c r="F1037" s="30">
        <v>1282</v>
      </c>
      <c r="G1037" s="30">
        <v>334014</v>
      </c>
      <c r="H1037" s="31">
        <f t="shared" si="112"/>
        <v>3.838162472231703E-3</v>
      </c>
      <c r="I1037" s="31">
        <f t="shared" si="113"/>
        <v>2.1449429289580513E-4</v>
      </c>
      <c r="J1037" s="31">
        <f t="shared" si="114"/>
        <v>8.6039177086948357E-5</v>
      </c>
      <c r="K1037" s="36" t="str">
        <f>IFERROR(VLOOKUP(Datos!E1037,Electos!$A$4:$B$158,2,FALSE),"-.-")</f>
        <v>-.-</v>
      </c>
      <c r="L1037" s="34" t="str">
        <f t="shared" si="115"/>
        <v/>
      </c>
      <c r="M1037" s="34" t="str">
        <f t="shared" si="116"/>
        <v/>
      </c>
      <c r="N1037" s="28"/>
      <c r="O1037" s="28"/>
      <c r="P1037" s="30" t="str">
        <f t="shared" si="117"/>
        <v/>
      </c>
      <c r="Q1037" s="39"/>
    </row>
    <row r="1038" spans="1:17" x14ac:dyDescent="0.2">
      <c r="A1038" s="27">
        <v>1033</v>
      </c>
      <c r="B1038" s="28" t="s">
        <v>316</v>
      </c>
      <c r="C1038" s="28" t="s">
        <v>8</v>
      </c>
      <c r="D1038" s="28" t="s">
        <v>38</v>
      </c>
      <c r="E1038" s="28" t="s">
        <v>1172</v>
      </c>
      <c r="F1038" s="30">
        <v>1279</v>
      </c>
      <c r="G1038" s="30">
        <v>61389</v>
      </c>
      <c r="H1038" s="31">
        <f t="shared" si="112"/>
        <v>2.0834351431038133E-2</v>
      </c>
      <c r="I1038" s="31">
        <f t="shared" si="113"/>
        <v>2.1399235617296003E-4</v>
      </c>
      <c r="J1038" s="31">
        <f t="shared" si="114"/>
        <v>8.5837837358975776E-5</v>
      </c>
      <c r="K1038" s="36" t="str">
        <f>IFERROR(VLOOKUP(Datos!E1038,Electos!$A$4:$B$158,2,FALSE),"-.-")</f>
        <v>-.-</v>
      </c>
      <c r="L1038" s="34" t="str">
        <f t="shared" si="115"/>
        <v/>
      </c>
      <c r="M1038" s="34" t="str">
        <f t="shared" si="116"/>
        <v/>
      </c>
      <c r="N1038" s="28"/>
      <c r="O1038" s="28"/>
      <c r="P1038" s="30" t="str">
        <f t="shared" si="117"/>
        <v/>
      </c>
      <c r="Q1038" s="39"/>
    </row>
    <row r="1039" spans="1:17" x14ac:dyDescent="0.2">
      <c r="A1039" s="27">
        <v>1034</v>
      </c>
      <c r="B1039" s="28" t="s">
        <v>540</v>
      </c>
      <c r="C1039" s="28" t="s">
        <v>1024</v>
      </c>
      <c r="D1039" s="28" t="s">
        <v>9</v>
      </c>
      <c r="E1039" s="28" t="s">
        <v>1173</v>
      </c>
      <c r="F1039" s="30">
        <v>1275</v>
      </c>
      <c r="G1039" s="30">
        <v>37272</v>
      </c>
      <c r="H1039" s="31">
        <f t="shared" si="112"/>
        <v>3.4207984546039925E-2</v>
      </c>
      <c r="I1039" s="31">
        <f t="shared" si="113"/>
        <v>2.1332310720916656E-4</v>
      </c>
      <c r="J1039" s="31">
        <f t="shared" si="114"/>
        <v>8.5569384388345677E-5</v>
      </c>
      <c r="K1039" s="36" t="str">
        <f>IFERROR(VLOOKUP(Datos!E1039,Electos!$A$4:$B$158,2,FALSE),"-.-")</f>
        <v>-.-</v>
      </c>
      <c r="L1039" s="34" t="str">
        <f t="shared" si="115"/>
        <v/>
      </c>
      <c r="M1039" s="34" t="str">
        <f t="shared" si="116"/>
        <v/>
      </c>
      <c r="N1039" s="28"/>
      <c r="O1039" s="28"/>
      <c r="P1039" s="30" t="str">
        <f t="shared" si="117"/>
        <v/>
      </c>
      <c r="Q1039" s="39"/>
    </row>
    <row r="1040" spans="1:17" x14ac:dyDescent="0.2">
      <c r="A1040" s="27">
        <v>1035</v>
      </c>
      <c r="B1040" s="28" t="s">
        <v>883</v>
      </c>
      <c r="C1040" s="28" t="s">
        <v>1174</v>
      </c>
      <c r="D1040" s="28" t="s">
        <v>1538</v>
      </c>
      <c r="E1040" s="28" t="s">
        <v>1174</v>
      </c>
      <c r="F1040" s="30">
        <v>1275</v>
      </c>
      <c r="G1040" s="30">
        <v>20141</v>
      </c>
      <c r="H1040" s="31">
        <f t="shared" si="112"/>
        <v>6.3303708852589249E-2</v>
      </c>
      <c r="I1040" s="31">
        <f t="shared" si="113"/>
        <v>2.1332310720916656E-4</v>
      </c>
      <c r="J1040" s="31">
        <f t="shared" si="114"/>
        <v>8.5569384388345677E-5</v>
      </c>
      <c r="K1040" s="36" t="str">
        <f>IFERROR(VLOOKUP(Datos!E1040,Electos!$A$4:$B$158,2,FALSE),"-.-")</f>
        <v>-.-</v>
      </c>
      <c r="L1040" s="34" t="str">
        <f t="shared" si="115"/>
        <v/>
      </c>
      <c r="M1040" s="34" t="str">
        <f t="shared" si="116"/>
        <v/>
      </c>
      <c r="N1040" s="28"/>
      <c r="O1040" s="28"/>
      <c r="P1040" s="30" t="str">
        <f t="shared" si="117"/>
        <v/>
      </c>
      <c r="Q1040" s="39"/>
    </row>
    <row r="1041" spans="1:17" x14ac:dyDescent="0.2">
      <c r="A1041" s="27">
        <v>1036</v>
      </c>
      <c r="B1041" s="28" t="s">
        <v>30</v>
      </c>
      <c r="C1041" s="28" t="s">
        <v>612</v>
      </c>
      <c r="D1041" s="28" t="s">
        <v>9</v>
      </c>
      <c r="E1041" s="28" t="s">
        <v>1175</v>
      </c>
      <c r="F1041" s="30">
        <v>1274</v>
      </c>
      <c r="G1041" s="30">
        <v>242068</v>
      </c>
      <c r="H1041" s="31">
        <f t="shared" si="112"/>
        <v>5.2629839549217577E-3</v>
      </c>
      <c r="I1041" s="31">
        <f t="shared" si="113"/>
        <v>2.1315579496821821E-4</v>
      </c>
      <c r="J1041" s="31">
        <f t="shared" si="114"/>
        <v>8.5502271145688146E-5</v>
      </c>
      <c r="K1041" s="36" t="str">
        <f>IFERROR(VLOOKUP(Datos!E1041,Electos!$A$4:$B$158,2,FALSE),"-.-")</f>
        <v>-.-</v>
      </c>
      <c r="L1041" s="34" t="str">
        <f t="shared" si="115"/>
        <v/>
      </c>
      <c r="M1041" s="34" t="str">
        <f t="shared" si="116"/>
        <v/>
      </c>
      <c r="N1041" s="28"/>
      <c r="O1041" s="28"/>
      <c r="P1041" s="30" t="str">
        <f t="shared" si="117"/>
        <v/>
      </c>
      <c r="Q1041" s="39"/>
    </row>
    <row r="1042" spans="1:17" x14ac:dyDescent="0.2">
      <c r="A1042" s="27">
        <v>1037</v>
      </c>
      <c r="B1042" s="28" t="s">
        <v>11</v>
      </c>
      <c r="C1042" s="28" t="s">
        <v>707</v>
      </c>
      <c r="D1042" s="28" t="s">
        <v>9</v>
      </c>
      <c r="E1042" s="28" t="s">
        <v>1176</v>
      </c>
      <c r="F1042" s="30">
        <v>1272</v>
      </c>
      <c r="G1042" s="30">
        <v>393755</v>
      </c>
      <c r="H1042" s="31">
        <f t="shared" si="112"/>
        <v>3.2304351690772182E-3</v>
      </c>
      <c r="I1042" s="31">
        <f t="shared" si="113"/>
        <v>2.1282117048632146E-4</v>
      </c>
      <c r="J1042" s="31">
        <f t="shared" si="114"/>
        <v>8.5368044660373097E-5</v>
      </c>
      <c r="K1042" s="36" t="str">
        <f>IFERROR(VLOOKUP(Datos!E1042,Electos!$A$4:$B$158,2,FALSE),"-.-")</f>
        <v>-.-</v>
      </c>
      <c r="L1042" s="34" t="str">
        <f t="shared" si="115"/>
        <v/>
      </c>
      <c r="M1042" s="34" t="str">
        <f t="shared" si="116"/>
        <v/>
      </c>
      <c r="N1042" s="28"/>
      <c r="O1042" s="28"/>
      <c r="P1042" s="30" t="str">
        <f t="shared" si="117"/>
        <v/>
      </c>
      <c r="Q1042" s="39"/>
    </row>
    <row r="1043" spans="1:17" x14ac:dyDescent="0.2">
      <c r="A1043" s="27">
        <v>1038</v>
      </c>
      <c r="B1043" s="28" t="s">
        <v>47</v>
      </c>
      <c r="C1043" s="28" t="s">
        <v>313</v>
      </c>
      <c r="D1043" s="28" t="s">
        <v>9</v>
      </c>
      <c r="E1043" s="28" t="s">
        <v>1177</v>
      </c>
      <c r="F1043" s="30">
        <v>1271</v>
      </c>
      <c r="G1043" s="30">
        <v>182071</v>
      </c>
      <c r="H1043" s="31">
        <f t="shared" si="112"/>
        <v>6.9807932070456028E-3</v>
      </c>
      <c r="I1043" s="31">
        <f t="shared" si="113"/>
        <v>2.1265385824537311E-4</v>
      </c>
      <c r="J1043" s="31">
        <f t="shared" si="114"/>
        <v>8.5300931417715579E-5</v>
      </c>
      <c r="K1043" s="36" t="str">
        <f>IFERROR(VLOOKUP(Datos!E1043,Electos!$A$4:$B$158,2,FALSE),"-.-")</f>
        <v>-.-</v>
      </c>
      <c r="L1043" s="34" t="str">
        <f t="shared" si="115"/>
        <v/>
      </c>
      <c r="M1043" s="34" t="str">
        <f t="shared" si="116"/>
        <v/>
      </c>
      <c r="N1043" s="28"/>
      <c r="O1043" s="28"/>
      <c r="P1043" s="30" t="str">
        <f t="shared" si="117"/>
        <v/>
      </c>
      <c r="Q1043" s="39"/>
    </row>
    <row r="1044" spans="1:17" x14ac:dyDescent="0.2">
      <c r="A1044" s="27">
        <v>1039</v>
      </c>
      <c r="B1044" s="28" t="s">
        <v>30</v>
      </c>
      <c r="C1044" s="28" t="s">
        <v>243</v>
      </c>
      <c r="D1044" s="28" t="s">
        <v>243</v>
      </c>
      <c r="E1044" s="28" t="s">
        <v>1178</v>
      </c>
      <c r="F1044" s="30">
        <v>1270</v>
      </c>
      <c r="G1044" s="30">
        <v>242068</v>
      </c>
      <c r="H1044" s="31">
        <f t="shared" si="112"/>
        <v>5.246459672488722E-3</v>
      </c>
      <c r="I1044" s="31">
        <f t="shared" si="113"/>
        <v>2.1248654600442474E-4</v>
      </c>
      <c r="J1044" s="31">
        <f t="shared" si="114"/>
        <v>8.5233818175058047E-5</v>
      </c>
      <c r="K1044" s="36" t="str">
        <f>IFERROR(VLOOKUP(Datos!E1044,Electos!$A$4:$B$158,2,FALSE),"-.-")</f>
        <v>-.-</v>
      </c>
      <c r="L1044" s="34" t="str">
        <f t="shared" si="115"/>
        <v/>
      </c>
      <c r="M1044" s="34" t="str">
        <f t="shared" si="116"/>
        <v/>
      </c>
      <c r="N1044" s="28"/>
      <c r="O1044" s="28"/>
      <c r="P1044" s="30" t="str">
        <f t="shared" si="117"/>
        <v/>
      </c>
      <c r="Q1044" s="39"/>
    </row>
    <row r="1045" spans="1:17" x14ac:dyDescent="0.2">
      <c r="A1045" s="27">
        <v>1040</v>
      </c>
      <c r="B1045" s="28" t="s">
        <v>324</v>
      </c>
      <c r="C1045" s="28" t="s">
        <v>1179</v>
      </c>
      <c r="D1045" s="28" t="s">
        <v>9</v>
      </c>
      <c r="E1045" s="28" t="s">
        <v>1180</v>
      </c>
      <c r="F1045" s="30">
        <v>1270</v>
      </c>
      <c r="G1045" s="30">
        <v>84852</v>
      </c>
      <c r="H1045" s="31">
        <f t="shared" si="112"/>
        <v>1.4967237071607034E-2</v>
      </c>
      <c r="I1045" s="31">
        <f t="shared" si="113"/>
        <v>2.1248654600442474E-4</v>
      </c>
      <c r="J1045" s="31">
        <f t="shared" si="114"/>
        <v>8.5233818175058047E-5</v>
      </c>
      <c r="K1045" s="36" t="str">
        <f>IFERROR(VLOOKUP(Datos!E1045,Electos!$A$4:$B$158,2,FALSE),"-.-")</f>
        <v>-.-</v>
      </c>
      <c r="L1045" s="34" t="str">
        <f t="shared" si="115"/>
        <v/>
      </c>
      <c r="M1045" s="34" t="str">
        <f t="shared" si="116"/>
        <v/>
      </c>
      <c r="N1045" s="28"/>
      <c r="O1045" s="28"/>
      <c r="P1045" s="30" t="str">
        <f t="shared" si="117"/>
        <v/>
      </c>
      <c r="Q1045" s="39"/>
    </row>
    <row r="1046" spans="1:17" x14ac:dyDescent="0.2">
      <c r="A1046" s="27">
        <v>1041</v>
      </c>
      <c r="B1046" s="28" t="s">
        <v>63</v>
      </c>
      <c r="C1046" s="28" t="s">
        <v>867</v>
      </c>
      <c r="D1046" s="28" t="s">
        <v>9</v>
      </c>
      <c r="E1046" s="28" t="s">
        <v>1181</v>
      </c>
      <c r="F1046" s="30">
        <v>1269</v>
      </c>
      <c r="G1046" s="30">
        <v>113669</v>
      </c>
      <c r="H1046" s="31">
        <f t="shared" si="112"/>
        <v>1.1163993701009071E-2</v>
      </c>
      <c r="I1046" s="31">
        <f t="shared" si="113"/>
        <v>2.1231923376347636E-4</v>
      </c>
      <c r="J1046" s="31">
        <f t="shared" si="114"/>
        <v>8.5166704932400516E-5</v>
      </c>
      <c r="K1046" s="36" t="str">
        <f>IFERROR(VLOOKUP(Datos!E1046,Electos!$A$4:$B$158,2,FALSE),"-.-")</f>
        <v>-.-</v>
      </c>
      <c r="L1046" s="34" t="str">
        <f t="shared" si="115"/>
        <v/>
      </c>
      <c r="M1046" s="34" t="str">
        <f t="shared" si="116"/>
        <v/>
      </c>
      <c r="N1046" s="28"/>
      <c r="O1046" s="28"/>
      <c r="P1046" s="30" t="str">
        <f t="shared" si="117"/>
        <v/>
      </c>
      <c r="Q1046" s="39"/>
    </row>
    <row r="1047" spans="1:17" x14ac:dyDescent="0.2">
      <c r="A1047" s="27">
        <v>1042</v>
      </c>
      <c r="B1047" s="28" t="s">
        <v>22</v>
      </c>
      <c r="C1047" s="28" t="s">
        <v>132</v>
      </c>
      <c r="D1047" s="28" t="s">
        <v>9</v>
      </c>
      <c r="E1047" s="28" t="s">
        <v>1182</v>
      </c>
      <c r="F1047" s="30">
        <v>1267</v>
      </c>
      <c r="G1047" s="30">
        <v>334014</v>
      </c>
      <c r="H1047" s="31">
        <f t="shared" si="112"/>
        <v>3.7932541749747016E-3</v>
      </c>
      <c r="I1047" s="31">
        <f t="shared" si="113"/>
        <v>2.1198460928157964E-4</v>
      </c>
      <c r="J1047" s="31">
        <f t="shared" si="114"/>
        <v>8.5032478447085466E-5</v>
      </c>
      <c r="K1047" s="36" t="str">
        <f>IFERROR(VLOOKUP(Datos!E1047,Electos!$A$4:$B$158,2,FALSE),"-.-")</f>
        <v>-.-</v>
      </c>
      <c r="L1047" s="34" t="str">
        <f t="shared" si="115"/>
        <v/>
      </c>
      <c r="M1047" s="34" t="str">
        <f t="shared" si="116"/>
        <v/>
      </c>
      <c r="N1047" s="28"/>
      <c r="O1047" s="28"/>
      <c r="P1047" s="30" t="str">
        <f t="shared" si="117"/>
        <v/>
      </c>
      <c r="Q1047" s="39"/>
    </row>
    <row r="1048" spans="1:17" x14ac:dyDescent="0.2">
      <c r="A1048" s="27">
        <v>1043</v>
      </c>
      <c r="B1048" s="28" t="s">
        <v>540</v>
      </c>
      <c r="C1048" s="28" t="s">
        <v>1183</v>
      </c>
      <c r="D1048" s="28" t="s">
        <v>9</v>
      </c>
      <c r="E1048" s="28" t="s">
        <v>1184</v>
      </c>
      <c r="F1048" s="30">
        <v>1259</v>
      </c>
      <c r="G1048" s="30">
        <v>37272</v>
      </c>
      <c r="H1048" s="31">
        <f t="shared" si="112"/>
        <v>3.3778707877226873E-2</v>
      </c>
      <c r="I1048" s="31">
        <f t="shared" si="113"/>
        <v>2.1064611135399272E-4</v>
      </c>
      <c r="J1048" s="31">
        <f t="shared" si="114"/>
        <v>8.4495572505825255E-5</v>
      </c>
      <c r="K1048" s="36" t="str">
        <f>IFERROR(VLOOKUP(Datos!E1048,Electos!$A$4:$B$158,2,FALSE),"-.-")</f>
        <v>-.-</v>
      </c>
      <c r="L1048" s="34" t="str">
        <f t="shared" si="115"/>
        <v/>
      </c>
      <c r="M1048" s="34" t="str">
        <f t="shared" si="116"/>
        <v/>
      </c>
      <c r="N1048" s="28"/>
      <c r="O1048" s="28"/>
      <c r="P1048" s="30" t="str">
        <f t="shared" si="117"/>
        <v/>
      </c>
      <c r="Q1048" s="39"/>
    </row>
    <row r="1049" spans="1:17" x14ac:dyDescent="0.2">
      <c r="A1049" s="27">
        <v>1044</v>
      </c>
      <c r="B1049" s="28" t="s">
        <v>139</v>
      </c>
      <c r="C1049" s="28" t="s">
        <v>388</v>
      </c>
      <c r="D1049" s="28" t="s">
        <v>9</v>
      </c>
      <c r="E1049" s="28" t="s">
        <v>1185</v>
      </c>
      <c r="F1049" s="30">
        <v>1258</v>
      </c>
      <c r="G1049" s="30">
        <v>128681</v>
      </c>
      <c r="H1049" s="31">
        <f t="shared" si="112"/>
        <v>9.7761130236787095E-3</v>
      </c>
      <c r="I1049" s="31">
        <f t="shared" si="113"/>
        <v>2.1047879911304434E-4</v>
      </c>
      <c r="J1049" s="31">
        <f t="shared" si="114"/>
        <v>8.4428459263167737E-5</v>
      </c>
      <c r="K1049" s="36" t="str">
        <f>IFERROR(VLOOKUP(Datos!E1049,Electos!$A$4:$B$158,2,FALSE),"-.-")</f>
        <v>-.-</v>
      </c>
      <c r="L1049" s="34" t="str">
        <f t="shared" si="115"/>
        <v/>
      </c>
      <c r="M1049" s="34" t="str">
        <f t="shared" si="116"/>
        <v/>
      </c>
      <c r="N1049" s="28"/>
      <c r="O1049" s="28"/>
      <c r="P1049" s="30" t="str">
        <f t="shared" si="117"/>
        <v/>
      </c>
      <c r="Q1049" s="39"/>
    </row>
    <row r="1050" spans="1:17" x14ac:dyDescent="0.2">
      <c r="A1050" s="27">
        <v>1045</v>
      </c>
      <c r="B1050" s="28" t="s">
        <v>111</v>
      </c>
      <c r="C1050" s="28" t="s">
        <v>339</v>
      </c>
      <c r="D1050" s="28" t="s">
        <v>9</v>
      </c>
      <c r="E1050" s="28" t="s">
        <v>1186</v>
      </c>
      <c r="F1050" s="30">
        <v>1256</v>
      </c>
      <c r="G1050" s="30">
        <v>154577</v>
      </c>
      <c r="H1050" s="31">
        <f t="shared" si="112"/>
        <v>8.1254002859416346E-3</v>
      </c>
      <c r="I1050" s="31">
        <f t="shared" si="113"/>
        <v>2.1014417463114762E-4</v>
      </c>
      <c r="J1050" s="31">
        <f t="shared" si="114"/>
        <v>8.4294232777852688E-5</v>
      </c>
      <c r="K1050" s="36" t="str">
        <f>IFERROR(VLOOKUP(Datos!E1050,Electos!$A$4:$B$158,2,FALSE),"-.-")</f>
        <v>-.-</v>
      </c>
      <c r="L1050" s="34" t="str">
        <f t="shared" si="115"/>
        <v/>
      </c>
      <c r="M1050" s="34" t="str">
        <f t="shared" si="116"/>
        <v/>
      </c>
      <c r="N1050" s="28"/>
      <c r="O1050" s="28"/>
      <c r="P1050" s="30" t="str">
        <f t="shared" si="117"/>
        <v/>
      </c>
      <c r="Q1050" s="39"/>
    </row>
    <row r="1051" spans="1:17" x14ac:dyDescent="0.2">
      <c r="A1051" s="27">
        <v>1046</v>
      </c>
      <c r="B1051" s="28" t="s">
        <v>324</v>
      </c>
      <c r="C1051" s="28" t="s">
        <v>974</v>
      </c>
      <c r="D1051" s="28" t="s">
        <v>9</v>
      </c>
      <c r="E1051" s="28" t="s">
        <v>1187</v>
      </c>
      <c r="F1051" s="30">
        <v>1254</v>
      </c>
      <c r="G1051" s="30">
        <v>84852</v>
      </c>
      <c r="H1051" s="31">
        <f t="shared" si="112"/>
        <v>1.4778673454956866E-2</v>
      </c>
      <c r="I1051" s="31">
        <f t="shared" si="113"/>
        <v>2.0980955014925087E-4</v>
      </c>
      <c r="J1051" s="31">
        <f t="shared" si="114"/>
        <v>8.4160006292537638E-5</v>
      </c>
      <c r="K1051" s="36" t="str">
        <f>IFERROR(VLOOKUP(Datos!E1051,Electos!$A$4:$B$158,2,FALSE),"-.-")</f>
        <v>-.-</v>
      </c>
      <c r="L1051" s="34" t="str">
        <f t="shared" si="115"/>
        <v/>
      </c>
      <c r="M1051" s="34" t="str">
        <f t="shared" si="116"/>
        <v/>
      </c>
      <c r="N1051" s="28"/>
      <c r="O1051" s="28"/>
      <c r="P1051" s="30" t="str">
        <f t="shared" si="117"/>
        <v/>
      </c>
      <c r="Q1051" s="39"/>
    </row>
    <row r="1052" spans="1:17" x14ac:dyDescent="0.2">
      <c r="A1052" s="27">
        <v>1047</v>
      </c>
      <c r="B1052" s="28" t="s">
        <v>14</v>
      </c>
      <c r="C1052" s="28" t="s">
        <v>1530</v>
      </c>
      <c r="D1052" s="28" t="s">
        <v>9</v>
      </c>
      <c r="E1052" s="28" t="s">
        <v>1188</v>
      </c>
      <c r="F1052" s="30">
        <v>1251</v>
      </c>
      <c r="G1052" s="30">
        <v>437492</v>
      </c>
      <c r="H1052" s="31">
        <f t="shared" si="112"/>
        <v>2.8594808590785658E-3</v>
      </c>
      <c r="I1052" s="31">
        <f t="shared" si="113"/>
        <v>2.0930761342640577E-4</v>
      </c>
      <c r="J1052" s="31">
        <f t="shared" si="114"/>
        <v>8.3958666564565057E-5</v>
      </c>
      <c r="K1052" s="36" t="str">
        <f>IFERROR(VLOOKUP(Datos!E1052,Electos!$A$4:$B$158,2,FALSE),"-.-")</f>
        <v>-.-</v>
      </c>
      <c r="L1052" s="34" t="str">
        <f t="shared" si="115"/>
        <v/>
      </c>
      <c r="M1052" s="34" t="str">
        <f t="shared" si="116"/>
        <v/>
      </c>
      <c r="N1052" s="28"/>
      <c r="O1052" s="28"/>
      <c r="P1052" s="30" t="str">
        <f t="shared" si="117"/>
        <v/>
      </c>
      <c r="Q1052" s="39"/>
    </row>
    <row r="1053" spans="1:17" x14ac:dyDescent="0.2">
      <c r="A1053" s="27">
        <v>1048</v>
      </c>
      <c r="B1053" s="28" t="s">
        <v>63</v>
      </c>
      <c r="C1053" s="28" t="s">
        <v>867</v>
      </c>
      <c r="D1053" s="28" t="s">
        <v>9</v>
      </c>
      <c r="E1053" s="28" t="s">
        <v>1189</v>
      </c>
      <c r="F1053" s="30">
        <v>1246</v>
      </c>
      <c r="G1053" s="30">
        <v>113669</v>
      </c>
      <c r="H1053" s="31">
        <f t="shared" si="112"/>
        <v>1.0961651813599134E-2</v>
      </c>
      <c r="I1053" s="31">
        <f t="shared" si="113"/>
        <v>2.0847105222166395E-4</v>
      </c>
      <c r="J1053" s="31">
        <f t="shared" si="114"/>
        <v>8.3623100351277427E-5</v>
      </c>
      <c r="K1053" s="36" t="str">
        <f>IFERROR(VLOOKUP(Datos!E1053,Electos!$A$4:$B$158,2,FALSE),"-.-")</f>
        <v>-.-</v>
      </c>
      <c r="L1053" s="34" t="str">
        <f t="shared" si="115"/>
        <v/>
      </c>
      <c r="M1053" s="34" t="str">
        <f t="shared" si="116"/>
        <v/>
      </c>
      <c r="N1053" s="28"/>
      <c r="O1053" s="28"/>
      <c r="P1053" s="30" t="str">
        <f t="shared" si="117"/>
        <v/>
      </c>
      <c r="Q1053" s="39"/>
    </row>
    <row r="1054" spans="1:17" x14ac:dyDescent="0.2">
      <c r="A1054" s="27">
        <v>1049</v>
      </c>
      <c r="B1054" s="28" t="s">
        <v>16</v>
      </c>
      <c r="C1054" s="28" t="s">
        <v>243</v>
      </c>
      <c r="D1054" s="28" t="s">
        <v>243</v>
      </c>
      <c r="E1054" s="28" t="s">
        <v>1190</v>
      </c>
      <c r="F1054" s="30">
        <v>1245</v>
      </c>
      <c r="G1054" s="30">
        <v>387832</v>
      </c>
      <c r="H1054" s="31">
        <f t="shared" si="112"/>
        <v>3.2101528496874935E-3</v>
      </c>
      <c r="I1054" s="31">
        <f t="shared" si="113"/>
        <v>2.0830373998071558E-4</v>
      </c>
      <c r="J1054" s="31">
        <f t="shared" si="114"/>
        <v>8.3555987108619895E-5</v>
      </c>
      <c r="K1054" s="36" t="str">
        <f>IFERROR(VLOOKUP(Datos!E1054,Electos!$A$4:$B$158,2,FALSE),"-.-")</f>
        <v>-.-</v>
      </c>
      <c r="L1054" s="34" t="str">
        <f t="shared" si="115"/>
        <v/>
      </c>
      <c r="M1054" s="34" t="str">
        <f t="shared" si="116"/>
        <v/>
      </c>
      <c r="N1054" s="28"/>
      <c r="O1054" s="28"/>
      <c r="P1054" s="30" t="str">
        <f t="shared" si="117"/>
        <v/>
      </c>
      <c r="Q1054" s="39"/>
    </row>
    <row r="1055" spans="1:17" x14ac:dyDescent="0.2">
      <c r="A1055" s="27">
        <v>1050</v>
      </c>
      <c r="B1055" s="28" t="s">
        <v>69</v>
      </c>
      <c r="C1055" s="28" t="s">
        <v>31</v>
      </c>
      <c r="D1055" s="28" t="s">
        <v>601</v>
      </c>
      <c r="E1055" s="28" t="s">
        <v>1191</v>
      </c>
      <c r="F1055" s="30">
        <v>1235</v>
      </c>
      <c r="G1055" s="30">
        <v>360232</v>
      </c>
      <c r="H1055" s="31">
        <f t="shared" si="112"/>
        <v>3.4283461769082147E-3</v>
      </c>
      <c r="I1055" s="31">
        <f t="shared" si="113"/>
        <v>2.0663061757123194E-4</v>
      </c>
      <c r="J1055" s="31">
        <f t="shared" si="114"/>
        <v>8.2884854682044635E-5</v>
      </c>
      <c r="K1055" s="36" t="str">
        <f>IFERROR(VLOOKUP(Datos!E1055,Electos!$A$4:$B$158,2,FALSE),"-.-")</f>
        <v>-.-</v>
      </c>
      <c r="L1055" s="34" t="str">
        <f t="shared" si="115"/>
        <v/>
      </c>
      <c r="M1055" s="34" t="str">
        <f t="shared" si="116"/>
        <v/>
      </c>
      <c r="N1055" s="28"/>
      <c r="O1055" s="28"/>
      <c r="P1055" s="30" t="str">
        <f t="shared" si="117"/>
        <v/>
      </c>
      <c r="Q1055" s="39"/>
    </row>
    <row r="1056" spans="1:17" x14ac:dyDescent="0.2">
      <c r="A1056" s="27">
        <v>1051</v>
      </c>
      <c r="B1056" s="28" t="s">
        <v>354</v>
      </c>
      <c r="C1056" s="28" t="s">
        <v>355</v>
      </c>
      <c r="D1056" s="28" t="s">
        <v>9</v>
      </c>
      <c r="E1056" s="28" t="s">
        <v>1192</v>
      </c>
      <c r="F1056" s="30">
        <v>1232</v>
      </c>
      <c r="G1056" s="30">
        <v>59223</v>
      </c>
      <c r="H1056" s="31">
        <f t="shared" si="112"/>
        <v>2.0802728669604715E-2</v>
      </c>
      <c r="I1056" s="31">
        <f t="shared" si="113"/>
        <v>2.0612868084838684E-4</v>
      </c>
      <c r="J1056" s="31">
        <f t="shared" si="114"/>
        <v>8.2683514954072054E-5</v>
      </c>
      <c r="K1056" s="36" t="str">
        <f>IFERROR(VLOOKUP(Datos!E1056,Electos!$A$4:$B$158,2,FALSE),"-.-")</f>
        <v>-.-</v>
      </c>
      <c r="L1056" s="34" t="str">
        <f t="shared" si="115"/>
        <v/>
      </c>
      <c r="M1056" s="34" t="str">
        <f t="shared" si="116"/>
        <v/>
      </c>
      <c r="N1056" s="28"/>
      <c r="O1056" s="28"/>
      <c r="P1056" s="30" t="str">
        <f t="shared" si="117"/>
        <v/>
      </c>
      <c r="Q1056" s="39"/>
    </row>
    <row r="1057" spans="1:17" x14ac:dyDescent="0.2">
      <c r="A1057" s="27">
        <v>1052</v>
      </c>
      <c r="B1057" s="28" t="s">
        <v>196</v>
      </c>
      <c r="C1057" s="28" t="s">
        <v>12</v>
      </c>
      <c r="D1057" s="28" t="s">
        <v>9</v>
      </c>
      <c r="E1057" s="28" t="s">
        <v>1193</v>
      </c>
      <c r="F1057" s="30">
        <v>1230</v>
      </c>
      <c r="G1057" s="30">
        <v>89329</v>
      </c>
      <c r="H1057" s="31">
        <f t="shared" si="112"/>
        <v>1.3769324631418688E-2</v>
      </c>
      <c r="I1057" s="31">
        <f t="shared" si="113"/>
        <v>2.0579405636649009E-4</v>
      </c>
      <c r="J1057" s="31">
        <f t="shared" si="114"/>
        <v>8.2549288468757005E-5</v>
      </c>
      <c r="K1057" s="36" t="str">
        <f>IFERROR(VLOOKUP(Datos!E1057,Electos!$A$4:$B$158,2,FALSE),"-.-")</f>
        <v>-.-</v>
      </c>
      <c r="L1057" s="34" t="str">
        <f t="shared" si="115"/>
        <v/>
      </c>
      <c r="M1057" s="34" t="str">
        <f t="shared" si="116"/>
        <v/>
      </c>
      <c r="N1057" s="28"/>
      <c r="O1057" s="28"/>
      <c r="P1057" s="30" t="str">
        <f t="shared" si="117"/>
        <v/>
      </c>
      <c r="Q1057" s="39"/>
    </row>
    <row r="1058" spans="1:17" x14ac:dyDescent="0.2">
      <c r="A1058" s="27">
        <v>1053</v>
      </c>
      <c r="B1058" s="28" t="s">
        <v>316</v>
      </c>
      <c r="C1058" s="28" t="s">
        <v>31</v>
      </c>
      <c r="D1058" s="28" t="s">
        <v>9</v>
      </c>
      <c r="E1058" s="28" t="s">
        <v>1194</v>
      </c>
      <c r="F1058" s="30">
        <v>1230</v>
      </c>
      <c r="G1058" s="30">
        <v>61389</v>
      </c>
      <c r="H1058" s="31">
        <f t="shared" si="112"/>
        <v>2.0036162830474515E-2</v>
      </c>
      <c r="I1058" s="31">
        <f t="shared" si="113"/>
        <v>2.0579405636649009E-4</v>
      </c>
      <c r="J1058" s="31">
        <f t="shared" si="114"/>
        <v>8.2549288468757005E-5</v>
      </c>
      <c r="K1058" s="36" t="str">
        <f>IFERROR(VLOOKUP(Datos!E1058,Electos!$A$4:$B$158,2,FALSE),"-.-")</f>
        <v>-.-</v>
      </c>
      <c r="L1058" s="34" t="str">
        <f t="shared" si="115"/>
        <v/>
      </c>
      <c r="M1058" s="34" t="str">
        <f t="shared" si="116"/>
        <v/>
      </c>
      <c r="N1058" s="28"/>
      <c r="O1058" s="28"/>
      <c r="P1058" s="30" t="str">
        <f t="shared" si="117"/>
        <v/>
      </c>
      <c r="Q1058" s="39"/>
    </row>
    <row r="1059" spans="1:17" x14ac:dyDescent="0.2">
      <c r="A1059" s="27">
        <v>1054</v>
      </c>
      <c r="B1059" s="28" t="s">
        <v>30</v>
      </c>
      <c r="C1059" s="28" t="s">
        <v>496</v>
      </c>
      <c r="D1059" s="28" t="s">
        <v>496</v>
      </c>
      <c r="E1059" s="28" t="s">
        <v>1195</v>
      </c>
      <c r="F1059" s="30">
        <v>1229</v>
      </c>
      <c r="G1059" s="30">
        <v>242068</v>
      </c>
      <c r="H1059" s="31">
        <f t="shared" si="112"/>
        <v>5.0770857775501096E-3</v>
      </c>
      <c r="I1059" s="31">
        <f t="shared" si="113"/>
        <v>2.0562674412554174E-4</v>
      </c>
      <c r="J1059" s="31">
        <f t="shared" si="114"/>
        <v>8.2482175226099487E-5</v>
      </c>
      <c r="K1059" s="36" t="str">
        <f>IFERROR(VLOOKUP(Datos!E1059,Electos!$A$4:$B$158,2,FALSE),"-.-")</f>
        <v>-.-</v>
      </c>
      <c r="L1059" s="34" t="str">
        <f t="shared" si="115"/>
        <v/>
      </c>
      <c r="M1059" s="34" t="str">
        <f t="shared" si="116"/>
        <v/>
      </c>
      <c r="N1059" s="28"/>
      <c r="O1059" s="28"/>
      <c r="P1059" s="30" t="str">
        <f t="shared" si="117"/>
        <v/>
      </c>
      <c r="Q1059" s="39"/>
    </row>
    <row r="1060" spans="1:17" x14ac:dyDescent="0.2">
      <c r="A1060" s="27">
        <v>1055</v>
      </c>
      <c r="B1060" s="28" t="s">
        <v>111</v>
      </c>
      <c r="C1060" s="28" t="s">
        <v>31</v>
      </c>
      <c r="D1060" s="28" t="s">
        <v>9</v>
      </c>
      <c r="E1060" s="28" t="s">
        <v>1196</v>
      </c>
      <c r="F1060" s="30">
        <v>1226</v>
      </c>
      <c r="G1060" s="30">
        <v>154577</v>
      </c>
      <c r="H1060" s="31">
        <f t="shared" si="112"/>
        <v>7.9313222536341113E-3</v>
      </c>
      <c r="I1060" s="31">
        <f t="shared" si="113"/>
        <v>2.0512480740269665E-4</v>
      </c>
      <c r="J1060" s="31">
        <f t="shared" si="114"/>
        <v>8.2280835498126906E-5</v>
      </c>
      <c r="K1060" s="36" t="str">
        <f>IFERROR(VLOOKUP(Datos!E1060,Electos!$A$4:$B$158,2,FALSE),"-.-")</f>
        <v>-.-</v>
      </c>
      <c r="L1060" s="34" t="str">
        <f t="shared" si="115"/>
        <v/>
      </c>
      <c r="M1060" s="34" t="str">
        <f t="shared" si="116"/>
        <v/>
      </c>
      <c r="N1060" s="28"/>
      <c r="O1060" s="28"/>
      <c r="P1060" s="30" t="str">
        <f t="shared" si="117"/>
        <v/>
      </c>
      <c r="Q1060" s="39"/>
    </row>
    <row r="1061" spans="1:17" x14ac:dyDescent="0.2">
      <c r="A1061" s="27">
        <v>1056</v>
      </c>
      <c r="B1061" s="28" t="s">
        <v>19</v>
      </c>
      <c r="C1061" s="28" t="s">
        <v>1000</v>
      </c>
      <c r="D1061" s="28" t="s">
        <v>9</v>
      </c>
      <c r="E1061" s="28" t="s">
        <v>1197</v>
      </c>
      <c r="F1061" s="30">
        <v>1221</v>
      </c>
      <c r="G1061" s="30">
        <v>351328</v>
      </c>
      <c r="H1061" s="31">
        <f t="shared" si="112"/>
        <v>3.4753848255760999E-3</v>
      </c>
      <c r="I1061" s="31">
        <f t="shared" si="113"/>
        <v>2.042882461979548E-4</v>
      </c>
      <c r="J1061" s="31">
        <f t="shared" si="114"/>
        <v>8.1945269284839275E-5</v>
      </c>
      <c r="K1061" s="36" t="str">
        <f>IFERROR(VLOOKUP(Datos!E1061,Electos!$A$4:$B$158,2,FALSE),"-.-")</f>
        <v>-.-</v>
      </c>
      <c r="L1061" s="34" t="str">
        <f t="shared" si="115"/>
        <v/>
      </c>
      <c r="M1061" s="34" t="str">
        <f t="shared" si="116"/>
        <v/>
      </c>
      <c r="N1061" s="28"/>
      <c r="O1061" s="28"/>
      <c r="P1061" s="30" t="str">
        <f t="shared" si="117"/>
        <v/>
      </c>
      <c r="Q1061" s="39"/>
    </row>
    <row r="1062" spans="1:17" x14ac:dyDescent="0.2">
      <c r="A1062" s="27">
        <v>1057</v>
      </c>
      <c r="B1062" s="28" t="s">
        <v>354</v>
      </c>
      <c r="C1062" s="28" t="s">
        <v>31</v>
      </c>
      <c r="D1062" s="28" t="s">
        <v>9</v>
      </c>
      <c r="E1062" s="28" t="s">
        <v>1198</v>
      </c>
      <c r="F1062" s="30">
        <v>1218</v>
      </c>
      <c r="G1062" s="30">
        <v>59223</v>
      </c>
      <c r="H1062" s="31">
        <f t="shared" si="112"/>
        <v>2.0566334025631933E-2</v>
      </c>
      <c r="I1062" s="31">
        <f t="shared" si="113"/>
        <v>2.037863094751097E-4</v>
      </c>
      <c r="J1062" s="31">
        <f t="shared" si="114"/>
        <v>8.1743929556866694E-5</v>
      </c>
      <c r="K1062" s="36" t="str">
        <f>IFERROR(VLOOKUP(Datos!E1062,Electos!$A$4:$B$158,2,FALSE),"-.-")</f>
        <v>-.-</v>
      </c>
      <c r="L1062" s="34" t="str">
        <f t="shared" si="115"/>
        <v/>
      </c>
      <c r="M1062" s="34" t="str">
        <f t="shared" si="116"/>
        <v/>
      </c>
      <c r="N1062" s="28"/>
      <c r="O1062" s="28"/>
      <c r="P1062" s="30" t="str">
        <f t="shared" si="117"/>
        <v/>
      </c>
      <c r="Q1062" s="39"/>
    </row>
    <row r="1063" spans="1:17" x14ac:dyDescent="0.2">
      <c r="A1063" s="27">
        <v>1058</v>
      </c>
      <c r="B1063" s="28" t="s">
        <v>324</v>
      </c>
      <c r="C1063" s="28" t="s">
        <v>31</v>
      </c>
      <c r="D1063" s="28" t="s">
        <v>156</v>
      </c>
      <c r="E1063" s="28" t="s">
        <v>1199</v>
      </c>
      <c r="F1063" s="30">
        <v>1215</v>
      </c>
      <c r="G1063" s="30">
        <v>84852</v>
      </c>
      <c r="H1063" s="31">
        <f t="shared" si="112"/>
        <v>1.4319049639372083E-2</v>
      </c>
      <c r="I1063" s="31">
        <f t="shared" si="113"/>
        <v>2.032843727522646E-4</v>
      </c>
      <c r="J1063" s="31">
        <f t="shared" si="114"/>
        <v>8.1542589828894114E-5</v>
      </c>
      <c r="K1063" s="36" t="str">
        <f>IFERROR(VLOOKUP(Datos!E1063,Electos!$A$4:$B$158,2,FALSE),"-.-")</f>
        <v>-.-</v>
      </c>
      <c r="L1063" s="34" t="str">
        <f t="shared" si="115"/>
        <v/>
      </c>
      <c r="M1063" s="34" t="str">
        <f t="shared" si="116"/>
        <v/>
      </c>
      <c r="N1063" s="28"/>
      <c r="O1063" s="28"/>
      <c r="P1063" s="30" t="str">
        <f t="shared" si="117"/>
        <v/>
      </c>
      <c r="Q1063" s="39"/>
    </row>
    <row r="1064" spans="1:17" x14ac:dyDescent="0.2">
      <c r="A1064" s="27">
        <v>1059</v>
      </c>
      <c r="B1064" s="28" t="s">
        <v>47</v>
      </c>
      <c r="C1064" s="28" t="s">
        <v>243</v>
      </c>
      <c r="D1064" s="28" t="s">
        <v>243</v>
      </c>
      <c r="E1064" s="28" t="s">
        <v>1200</v>
      </c>
      <c r="F1064" s="30">
        <v>1214</v>
      </c>
      <c r="G1064" s="30">
        <v>182071</v>
      </c>
      <c r="H1064" s="31">
        <f t="shared" si="112"/>
        <v>6.6677285234880901E-3</v>
      </c>
      <c r="I1064" s="31">
        <f t="shared" si="113"/>
        <v>2.0311706051131625E-4</v>
      </c>
      <c r="J1064" s="31">
        <f t="shared" si="114"/>
        <v>8.1475476586236596E-5</v>
      </c>
      <c r="K1064" s="36" t="str">
        <f>IFERROR(VLOOKUP(Datos!E1064,Electos!$A$4:$B$158,2,FALSE),"-.-")</f>
        <v>-.-</v>
      </c>
      <c r="L1064" s="34" t="str">
        <f t="shared" si="115"/>
        <v/>
      </c>
      <c r="M1064" s="34" t="str">
        <f t="shared" si="116"/>
        <v/>
      </c>
      <c r="N1064" s="28"/>
      <c r="O1064" s="28"/>
      <c r="P1064" s="30" t="str">
        <f t="shared" si="117"/>
        <v/>
      </c>
      <c r="Q1064" s="39"/>
    </row>
    <row r="1065" spans="1:17" x14ac:dyDescent="0.2">
      <c r="A1065" s="27">
        <v>1060</v>
      </c>
      <c r="B1065" s="28" t="s">
        <v>11</v>
      </c>
      <c r="C1065" s="28" t="s">
        <v>178</v>
      </c>
      <c r="D1065" s="28" t="s">
        <v>9</v>
      </c>
      <c r="E1065" s="28" t="s">
        <v>1201</v>
      </c>
      <c r="F1065" s="30">
        <v>1207</v>
      </c>
      <c r="G1065" s="30">
        <v>393755</v>
      </c>
      <c r="H1065" s="31">
        <f t="shared" si="112"/>
        <v>3.0653579002171403E-3</v>
      </c>
      <c r="I1065" s="31">
        <f t="shared" si="113"/>
        <v>2.0194587482467768E-4</v>
      </c>
      <c r="J1065" s="31">
        <f t="shared" si="114"/>
        <v>8.1005683887633902E-5</v>
      </c>
      <c r="K1065" s="36" t="str">
        <f>IFERROR(VLOOKUP(Datos!E1065,Electos!$A$4:$B$158,2,FALSE),"-.-")</f>
        <v>-.-</v>
      </c>
      <c r="L1065" s="34" t="str">
        <f t="shared" si="115"/>
        <v/>
      </c>
      <c r="M1065" s="34" t="str">
        <f t="shared" si="116"/>
        <v/>
      </c>
      <c r="N1065" s="28"/>
      <c r="O1065" s="28"/>
      <c r="P1065" s="30" t="str">
        <f t="shared" si="117"/>
        <v/>
      </c>
      <c r="Q1065" s="39"/>
    </row>
    <row r="1066" spans="1:17" x14ac:dyDescent="0.2">
      <c r="A1066" s="27">
        <v>1061</v>
      </c>
      <c r="B1066" s="28" t="s">
        <v>354</v>
      </c>
      <c r="C1066" s="28" t="s">
        <v>1202</v>
      </c>
      <c r="D1066" s="28" t="s">
        <v>9</v>
      </c>
      <c r="E1066" s="28" t="s">
        <v>1203</v>
      </c>
      <c r="F1066" s="30">
        <v>1202</v>
      </c>
      <c r="G1066" s="30">
        <v>59223</v>
      </c>
      <c r="H1066" s="31">
        <f t="shared" si="112"/>
        <v>2.0296168718234468E-2</v>
      </c>
      <c r="I1066" s="31">
        <f t="shared" si="113"/>
        <v>2.0110931361993586E-4</v>
      </c>
      <c r="J1066" s="31">
        <f t="shared" si="114"/>
        <v>8.0670117674346272E-5</v>
      </c>
      <c r="K1066" s="36" t="str">
        <f>IFERROR(VLOOKUP(Datos!E1066,Electos!$A$4:$B$158,2,FALSE),"-.-")</f>
        <v>-.-</v>
      </c>
      <c r="L1066" s="34" t="str">
        <f t="shared" si="115"/>
        <v/>
      </c>
      <c r="M1066" s="34" t="str">
        <f t="shared" si="116"/>
        <v/>
      </c>
      <c r="N1066" s="28"/>
      <c r="O1066" s="28"/>
      <c r="P1066" s="30" t="str">
        <f t="shared" si="117"/>
        <v/>
      </c>
      <c r="Q1066" s="39"/>
    </row>
    <row r="1067" spans="1:17" x14ac:dyDescent="0.2">
      <c r="A1067" s="27">
        <v>1062</v>
      </c>
      <c r="B1067" s="28" t="s">
        <v>100</v>
      </c>
      <c r="C1067" s="28" t="s">
        <v>12</v>
      </c>
      <c r="D1067" s="28" t="s">
        <v>9</v>
      </c>
      <c r="E1067" s="28" t="s">
        <v>1204</v>
      </c>
      <c r="F1067" s="30">
        <v>1201</v>
      </c>
      <c r="G1067" s="30">
        <v>185797</v>
      </c>
      <c r="H1067" s="31">
        <f t="shared" si="112"/>
        <v>6.4640440911317189E-3</v>
      </c>
      <c r="I1067" s="31">
        <f t="shared" si="113"/>
        <v>2.0094200137898749E-4</v>
      </c>
      <c r="J1067" s="31">
        <f t="shared" si="114"/>
        <v>8.0603004431688754E-5</v>
      </c>
      <c r="K1067" s="36" t="str">
        <f>IFERROR(VLOOKUP(Datos!E1067,Electos!$A$4:$B$158,2,FALSE),"-.-")</f>
        <v>-.-</v>
      </c>
      <c r="L1067" s="34" t="str">
        <f t="shared" si="115"/>
        <v/>
      </c>
      <c r="M1067" s="34" t="str">
        <f t="shared" si="116"/>
        <v/>
      </c>
      <c r="N1067" s="28"/>
      <c r="O1067" s="28"/>
      <c r="P1067" s="30" t="str">
        <f t="shared" si="117"/>
        <v/>
      </c>
      <c r="Q1067" s="39"/>
    </row>
    <row r="1068" spans="1:17" x14ac:dyDescent="0.2">
      <c r="A1068" s="27">
        <v>1063</v>
      </c>
      <c r="B1068" s="28" t="s">
        <v>883</v>
      </c>
      <c r="C1068" s="28" t="s">
        <v>1205</v>
      </c>
      <c r="D1068" s="28" t="s">
        <v>1538</v>
      </c>
      <c r="E1068" s="28" t="s">
        <v>1205</v>
      </c>
      <c r="F1068" s="30">
        <v>1200</v>
      </c>
      <c r="G1068" s="30">
        <v>20141</v>
      </c>
      <c r="H1068" s="31">
        <f t="shared" si="112"/>
        <v>5.9579961273025173E-2</v>
      </c>
      <c r="I1068" s="31">
        <f t="shared" si="113"/>
        <v>2.0077468913803911E-4</v>
      </c>
      <c r="J1068" s="31">
        <f t="shared" si="114"/>
        <v>8.0535891189031223E-5</v>
      </c>
      <c r="K1068" s="36" t="str">
        <f>IFERROR(VLOOKUP(Datos!E1068,Electos!$A$4:$B$158,2,FALSE),"-.-")</f>
        <v>-.-</v>
      </c>
      <c r="L1068" s="34" t="str">
        <f t="shared" si="115"/>
        <v/>
      </c>
      <c r="M1068" s="34" t="str">
        <f t="shared" si="116"/>
        <v/>
      </c>
      <c r="N1068" s="28"/>
      <c r="O1068" s="28"/>
      <c r="P1068" s="30" t="str">
        <f t="shared" si="117"/>
        <v/>
      </c>
      <c r="Q1068" s="39"/>
    </row>
    <row r="1069" spans="1:17" x14ac:dyDescent="0.2">
      <c r="A1069" s="27">
        <v>1064</v>
      </c>
      <c r="B1069" s="28" t="s">
        <v>14</v>
      </c>
      <c r="C1069" s="28" t="s">
        <v>243</v>
      </c>
      <c r="D1069" s="28" t="s">
        <v>243</v>
      </c>
      <c r="E1069" s="28" t="s">
        <v>1206</v>
      </c>
      <c r="F1069" s="30">
        <v>1199</v>
      </c>
      <c r="G1069" s="30">
        <v>437492</v>
      </c>
      <c r="H1069" s="31">
        <f t="shared" si="112"/>
        <v>2.7406215427939252E-3</v>
      </c>
      <c r="I1069" s="31">
        <f t="shared" si="113"/>
        <v>2.0060737689709077E-4</v>
      </c>
      <c r="J1069" s="31">
        <f t="shared" si="114"/>
        <v>8.0468777946373705E-5</v>
      </c>
      <c r="K1069" s="36" t="str">
        <f>IFERROR(VLOOKUP(Datos!E1069,Electos!$A$4:$B$158,2,FALSE),"-.-")</f>
        <v>-.-</v>
      </c>
      <c r="L1069" s="34" t="str">
        <f t="shared" si="115"/>
        <v/>
      </c>
      <c r="M1069" s="34" t="str">
        <f t="shared" si="116"/>
        <v/>
      </c>
      <c r="N1069" s="28"/>
      <c r="O1069" s="28"/>
      <c r="P1069" s="30" t="str">
        <f t="shared" si="117"/>
        <v/>
      </c>
      <c r="Q1069" s="39"/>
    </row>
    <row r="1070" spans="1:17" x14ac:dyDescent="0.2">
      <c r="A1070" s="27">
        <v>1065</v>
      </c>
      <c r="B1070" s="28" t="s">
        <v>40</v>
      </c>
      <c r="C1070" s="28" t="s">
        <v>8</v>
      </c>
      <c r="D1070" s="28" t="s">
        <v>176</v>
      </c>
      <c r="E1070" s="28" t="s">
        <v>1207</v>
      </c>
      <c r="F1070" s="30">
        <v>1199</v>
      </c>
      <c r="G1070" s="30">
        <v>254011</v>
      </c>
      <c r="H1070" s="31">
        <f t="shared" si="112"/>
        <v>4.7202680198889027E-3</v>
      </c>
      <c r="I1070" s="32">
        <f t="shared" si="113"/>
        <v>2.0060737689709077E-4</v>
      </c>
      <c r="J1070" s="32">
        <f t="shared" si="114"/>
        <v>8.0468777946373705E-5</v>
      </c>
      <c r="K1070" s="33" t="str">
        <f>IFERROR(VLOOKUP(Datos!E1070,Electos!$A$4:$B$158,2,FALSE),"-.-")</f>
        <v>Electo CC</v>
      </c>
      <c r="L1070" s="34">
        <f t="shared" si="115"/>
        <v>2.0060737689709077E-4</v>
      </c>
      <c r="M1070" s="34">
        <f t="shared" si="116"/>
        <v>8.0468777946373705E-5</v>
      </c>
      <c r="N1070" s="28"/>
      <c r="O1070" s="28"/>
      <c r="P1070" s="30">
        <f t="shared" si="117"/>
        <v>1199</v>
      </c>
      <c r="Q1070" s="39"/>
    </row>
    <row r="1071" spans="1:17" x14ac:dyDescent="0.2">
      <c r="A1071" s="27">
        <v>1066</v>
      </c>
      <c r="B1071" s="28" t="s">
        <v>139</v>
      </c>
      <c r="C1071" s="28" t="s">
        <v>8</v>
      </c>
      <c r="D1071" s="28" t="s">
        <v>9</v>
      </c>
      <c r="E1071" s="28" t="s">
        <v>1208</v>
      </c>
      <c r="F1071" s="30">
        <v>1198</v>
      </c>
      <c r="G1071" s="30">
        <v>128681</v>
      </c>
      <c r="H1071" s="31">
        <f t="shared" si="112"/>
        <v>9.3098437220724122E-3</v>
      </c>
      <c r="I1071" s="31">
        <f t="shared" si="113"/>
        <v>2.0044006465614239E-4</v>
      </c>
      <c r="J1071" s="31">
        <f t="shared" si="114"/>
        <v>8.0401664703716173E-5</v>
      </c>
      <c r="K1071" s="36" t="str">
        <f>IFERROR(VLOOKUP(Datos!E1071,Electos!$A$4:$B$158,2,FALSE),"-.-")</f>
        <v>-.-</v>
      </c>
      <c r="L1071" s="34" t="str">
        <f t="shared" si="115"/>
        <v/>
      </c>
      <c r="M1071" s="34" t="str">
        <f t="shared" si="116"/>
        <v/>
      </c>
      <c r="N1071" s="28"/>
      <c r="O1071" s="28"/>
      <c r="P1071" s="30" t="str">
        <f t="shared" si="117"/>
        <v/>
      </c>
      <c r="Q1071" s="39"/>
    </row>
    <row r="1072" spans="1:17" x14ac:dyDescent="0.2">
      <c r="A1072" s="27">
        <v>1067</v>
      </c>
      <c r="B1072" s="28" t="s">
        <v>139</v>
      </c>
      <c r="C1072" s="28" t="s">
        <v>243</v>
      </c>
      <c r="D1072" s="28" t="s">
        <v>243</v>
      </c>
      <c r="E1072" s="28" t="s">
        <v>1209</v>
      </c>
      <c r="F1072" s="30">
        <v>1197</v>
      </c>
      <c r="G1072" s="30">
        <v>128681</v>
      </c>
      <c r="H1072" s="31">
        <f t="shared" si="112"/>
        <v>9.3020725670456394E-3</v>
      </c>
      <c r="I1072" s="31">
        <f t="shared" si="113"/>
        <v>2.0027275241519402E-4</v>
      </c>
      <c r="J1072" s="31">
        <f t="shared" si="114"/>
        <v>8.0334551461058642E-5</v>
      </c>
      <c r="K1072" s="36" t="str">
        <f>IFERROR(VLOOKUP(Datos!E1072,Electos!$A$4:$B$158,2,FALSE),"-.-")</f>
        <v>-.-</v>
      </c>
      <c r="L1072" s="34" t="str">
        <f t="shared" si="115"/>
        <v/>
      </c>
      <c r="M1072" s="34" t="str">
        <f t="shared" si="116"/>
        <v/>
      </c>
      <c r="N1072" s="28"/>
      <c r="O1072" s="28"/>
      <c r="P1072" s="30" t="str">
        <f t="shared" si="117"/>
        <v/>
      </c>
      <c r="Q1072" s="39"/>
    </row>
    <row r="1073" spans="1:17" x14ac:dyDescent="0.2">
      <c r="A1073" s="27">
        <v>1068</v>
      </c>
      <c r="B1073" s="28" t="s">
        <v>196</v>
      </c>
      <c r="C1073" s="28" t="s">
        <v>579</v>
      </c>
      <c r="D1073" s="28" t="s">
        <v>9</v>
      </c>
      <c r="E1073" s="28" t="s">
        <v>1210</v>
      </c>
      <c r="F1073" s="30">
        <v>1194</v>
      </c>
      <c r="G1073" s="30">
        <v>89329</v>
      </c>
      <c r="H1073" s="31">
        <f t="shared" si="112"/>
        <v>1.3366320008060092E-2</v>
      </c>
      <c r="I1073" s="31">
        <f t="shared" si="113"/>
        <v>1.9977081569234892E-4</v>
      </c>
      <c r="J1073" s="31">
        <f t="shared" si="114"/>
        <v>8.0133211733086074E-5</v>
      </c>
      <c r="K1073" s="36" t="str">
        <f>IFERROR(VLOOKUP(Datos!E1073,Electos!$A$4:$B$158,2,FALSE),"-.-")</f>
        <v>-.-</v>
      </c>
      <c r="L1073" s="34" t="str">
        <f t="shared" si="115"/>
        <v/>
      </c>
      <c r="M1073" s="34" t="str">
        <f t="shared" si="116"/>
        <v/>
      </c>
      <c r="N1073" s="28"/>
      <c r="O1073" s="28"/>
      <c r="P1073" s="30" t="str">
        <f t="shared" si="117"/>
        <v/>
      </c>
      <c r="Q1073" s="39"/>
    </row>
    <row r="1074" spans="1:17" x14ac:dyDescent="0.2">
      <c r="A1074" s="27">
        <v>1069</v>
      </c>
      <c r="B1074" s="28" t="s">
        <v>19</v>
      </c>
      <c r="C1074" s="28" t="s">
        <v>960</v>
      </c>
      <c r="D1074" s="28" t="s">
        <v>9</v>
      </c>
      <c r="E1074" s="28" t="s">
        <v>1211</v>
      </c>
      <c r="F1074" s="30">
        <v>1192</v>
      </c>
      <c r="G1074" s="30">
        <v>351328</v>
      </c>
      <c r="H1074" s="31">
        <f t="shared" si="112"/>
        <v>3.3928408780398945E-3</v>
      </c>
      <c r="I1074" s="31">
        <f t="shared" si="113"/>
        <v>1.994361912104522E-4</v>
      </c>
      <c r="J1074" s="31">
        <f t="shared" si="114"/>
        <v>7.9998985247771025E-5</v>
      </c>
      <c r="K1074" s="36" t="str">
        <f>IFERROR(VLOOKUP(Datos!E1074,Electos!$A$4:$B$158,2,FALSE),"-.-")</f>
        <v>-.-</v>
      </c>
      <c r="L1074" s="34" t="str">
        <f t="shared" si="115"/>
        <v/>
      </c>
      <c r="M1074" s="34" t="str">
        <f t="shared" si="116"/>
        <v/>
      </c>
      <c r="N1074" s="28"/>
      <c r="O1074" s="28"/>
      <c r="P1074" s="30" t="str">
        <f t="shared" si="117"/>
        <v/>
      </c>
      <c r="Q1074" s="39"/>
    </row>
    <row r="1075" spans="1:17" x14ac:dyDescent="0.2">
      <c r="A1075" s="27">
        <v>1070</v>
      </c>
      <c r="B1075" s="28" t="s">
        <v>11</v>
      </c>
      <c r="C1075" s="28" t="s">
        <v>1212</v>
      </c>
      <c r="D1075" s="28" t="s">
        <v>9</v>
      </c>
      <c r="E1075" s="28" t="s">
        <v>1213</v>
      </c>
      <c r="F1075" s="30">
        <v>1191</v>
      </c>
      <c r="G1075" s="30">
        <v>393755</v>
      </c>
      <c r="H1075" s="31">
        <f t="shared" si="112"/>
        <v>3.0247234955746594E-3</v>
      </c>
      <c r="I1075" s="31">
        <f t="shared" si="113"/>
        <v>1.9926887896950382E-4</v>
      </c>
      <c r="J1075" s="31">
        <f t="shared" si="114"/>
        <v>7.9931872005113493E-5</v>
      </c>
      <c r="K1075" s="36" t="str">
        <f>IFERROR(VLOOKUP(Datos!E1075,Electos!$A$4:$B$158,2,FALSE),"-.-")</f>
        <v>-.-</v>
      </c>
      <c r="L1075" s="34" t="str">
        <f t="shared" si="115"/>
        <v/>
      </c>
      <c r="M1075" s="34" t="str">
        <f t="shared" si="116"/>
        <v/>
      </c>
      <c r="N1075" s="28"/>
      <c r="O1075" s="28"/>
      <c r="P1075" s="30" t="str">
        <f t="shared" si="117"/>
        <v/>
      </c>
      <c r="Q1075" s="39"/>
    </row>
    <row r="1076" spans="1:17" x14ac:dyDescent="0.2">
      <c r="A1076" s="27">
        <v>1071</v>
      </c>
      <c r="B1076" s="28" t="s">
        <v>139</v>
      </c>
      <c r="C1076" s="28" t="s">
        <v>453</v>
      </c>
      <c r="D1076" s="28" t="s">
        <v>9</v>
      </c>
      <c r="E1076" s="28" t="s">
        <v>1214</v>
      </c>
      <c r="F1076" s="30">
        <v>1177</v>
      </c>
      <c r="G1076" s="30">
        <v>128681</v>
      </c>
      <c r="H1076" s="31">
        <f t="shared" si="112"/>
        <v>9.146649466510207E-3</v>
      </c>
      <c r="I1076" s="31">
        <f t="shared" si="113"/>
        <v>1.9692650759622671E-4</v>
      </c>
      <c r="J1076" s="31">
        <f t="shared" si="114"/>
        <v>7.8992286607908134E-5</v>
      </c>
      <c r="K1076" s="36" t="str">
        <f>IFERROR(VLOOKUP(Datos!E1076,Electos!$A$4:$B$158,2,FALSE),"-.-")</f>
        <v>-.-</v>
      </c>
      <c r="L1076" s="34" t="str">
        <f t="shared" si="115"/>
        <v/>
      </c>
      <c r="M1076" s="34" t="str">
        <f t="shared" si="116"/>
        <v/>
      </c>
      <c r="N1076" s="28"/>
      <c r="O1076" s="28"/>
      <c r="P1076" s="30" t="str">
        <f t="shared" si="117"/>
        <v/>
      </c>
      <c r="Q1076" s="39"/>
    </row>
    <row r="1077" spans="1:17" x14ac:dyDescent="0.2">
      <c r="A1077" s="27">
        <v>1072</v>
      </c>
      <c r="B1077" s="28" t="s">
        <v>324</v>
      </c>
      <c r="C1077" s="28" t="s">
        <v>31</v>
      </c>
      <c r="D1077" s="28" t="s">
        <v>32</v>
      </c>
      <c r="E1077" s="28" t="s">
        <v>1215</v>
      </c>
      <c r="F1077" s="30">
        <v>1170</v>
      </c>
      <c r="G1077" s="30">
        <v>84852</v>
      </c>
      <c r="H1077" s="31">
        <f t="shared" si="112"/>
        <v>1.3788714467543487E-2</v>
      </c>
      <c r="I1077" s="31">
        <f t="shared" si="113"/>
        <v>1.9575532190958814E-4</v>
      </c>
      <c r="J1077" s="31">
        <f t="shared" si="114"/>
        <v>7.8522493909305441E-5</v>
      </c>
      <c r="K1077" s="36" t="str">
        <f>IFERROR(VLOOKUP(Datos!E1077,Electos!$A$4:$B$158,2,FALSE),"-.-")</f>
        <v>-.-</v>
      </c>
      <c r="L1077" s="34" t="str">
        <f t="shared" si="115"/>
        <v/>
      </c>
      <c r="M1077" s="34" t="str">
        <f t="shared" si="116"/>
        <v/>
      </c>
      <c r="N1077" s="28"/>
      <c r="O1077" s="28"/>
      <c r="P1077" s="30" t="str">
        <f t="shared" si="117"/>
        <v/>
      </c>
      <c r="Q1077" s="39"/>
    </row>
    <row r="1078" spans="1:17" x14ac:dyDescent="0.2">
      <c r="A1078" s="27">
        <v>1073</v>
      </c>
      <c r="B1078" s="28" t="s">
        <v>111</v>
      </c>
      <c r="C1078" s="28" t="s">
        <v>339</v>
      </c>
      <c r="D1078" s="28" t="s">
        <v>9</v>
      </c>
      <c r="E1078" s="28" t="s">
        <v>1216</v>
      </c>
      <c r="F1078" s="30">
        <v>1164</v>
      </c>
      <c r="G1078" s="30">
        <v>154577</v>
      </c>
      <c r="H1078" s="31">
        <f t="shared" si="112"/>
        <v>7.5302276535318966E-3</v>
      </c>
      <c r="I1078" s="31">
        <f t="shared" si="113"/>
        <v>1.9475144846389794E-4</v>
      </c>
      <c r="J1078" s="31">
        <f t="shared" si="114"/>
        <v>7.8119814453360292E-5</v>
      </c>
      <c r="K1078" s="36" t="str">
        <f>IFERROR(VLOOKUP(Datos!E1078,Electos!$A$4:$B$158,2,FALSE),"-.-")</f>
        <v>-.-</v>
      </c>
      <c r="L1078" s="34" t="str">
        <f t="shared" si="115"/>
        <v/>
      </c>
      <c r="M1078" s="34" t="str">
        <f t="shared" si="116"/>
        <v/>
      </c>
      <c r="N1078" s="28"/>
      <c r="O1078" s="28"/>
      <c r="P1078" s="30" t="str">
        <f t="shared" si="117"/>
        <v/>
      </c>
      <c r="Q1078" s="39"/>
    </row>
    <row r="1079" spans="1:17" x14ac:dyDescent="0.2">
      <c r="A1079" s="27">
        <v>1074</v>
      </c>
      <c r="B1079" s="28" t="s">
        <v>100</v>
      </c>
      <c r="C1079" s="28" t="s">
        <v>400</v>
      </c>
      <c r="D1079" s="28" t="s">
        <v>9</v>
      </c>
      <c r="E1079" s="28" t="s">
        <v>1217</v>
      </c>
      <c r="F1079" s="30">
        <v>1163</v>
      </c>
      <c r="G1079" s="30">
        <v>185797</v>
      </c>
      <c r="H1079" s="31">
        <f t="shared" si="112"/>
        <v>6.2595197984897499E-3</v>
      </c>
      <c r="I1079" s="31">
        <f t="shared" si="113"/>
        <v>1.9458413622294959E-4</v>
      </c>
      <c r="J1079" s="31">
        <f t="shared" si="114"/>
        <v>7.8052701210702761E-5</v>
      </c>
      <c r="K1079" s="36" t="str">
        <f>IFERROR(VLOOKUP(Datos!E1079,Electos!$A$4:$B$158,2,FALSE),"-.-")</f>
        <v>-.-</v>
      </c>
      <c r="L1079" s="34" t="str">
        <f t="shared" si="115"/>
        <v/>
      </c>
      <c r="M1079" s="34" t="str">
        <f t="shared" si="116"/>
        <v/>
      </c>
      <c r="N1079" s="28"/>
      <c r="O1079" s="28"/>
      <c r="P1079" s="30" t="str">
        <f t="shared" si="117"/>
        <v/>
      </c>
      <c r="Q1079" s="39"/>
    </row>
    <row r="1080" spans="1:17" x14ac:dyDescent="0.2">
      <c r="A1080" s="27">
        <v>1075</v>
      </c>
      <c r="B1080" s="28" t="s">
        <v>19</v>
      </c>
      <c r="C1080" s="28" t="s">
        <v>1000</v>
      </c>
      <c r="D1080" s="28" t="s">
        <v>9</v>
      </c>
      <c r="E1080" s="28" t="s">
        <v>1218</v>
      </c>
      <c r="F1080" s="30">
        <v>1161</v>
      </c>
      <c r="G1080" s="30">
        <v>351328</v>
      </c>
      <c r="H1080" s="31">
        <f t="shared" si="112"/>
        <v>3.3046042444667091E-3</v>
      </c>
      <c r="I1080" s="31">
        <f t="shared" si="113"/>
        <v>1.9424951174105284E-4</v>
      </c>
      <c r="J1080" s="31">
        <f t="shared" si="114"/>
        <v>7.7918474725387712E-5</v>
      </c>
      <c r="K1080" s="36" t="str">
        <f>IFERROR(VLOOKUP(Datos!E1080,Electos!$A$4:$B$158,2,FALSE),"-.-")</f>
        <v>-.-</v>
      </c>
      <c r="L1080" s="34" t="str">
        <f t="shared" si="115"/>
        <v/>
      </c>
      <c r="M1080" s="34" t="str">
        <f t="shared" si="116"/>
        <v/>
      </c>
      <c r="N1080" s="28"/>
      <c r="O1080" s="28"/>
      <c r="P1080" s="30" t="str">
        <f t="shared" si="117"/>
        <v/>
      </c>
      <c r="Q1080" s="39"/>
    </row>
    <row r="1081" spans="1:17" x14ac:dyDescent="0.2">
      <c r="A1081" s="27">
        <v>1076</v>
      </c>
      <c r="B1081" s="28" t="s">
        <v>77</v>
      </c>
      <c r="C1081" s="28" t="s">
        <v>204</v>
      </c>
      <c r="D1081" s="28" t="s">
        <v>9</v>
      </c>
      <c r="E1081" s="28" t="s">
        <v>1219</v>
      </c>
      <c r="F1081" s="30">
        <v>1160</v>
      </c>
      <c r="G1081" s="30">
        <v>330364</v>
      </c>
      <c r="H1081" s="31">
        <f t="shared" si="112"/>
        <v>3.5112784685982735E-3</v>
      </c>
      <c r="I1081" s="31">
        <f t="shared" si="113"/>
        <v>1.940821995001045E-4</v>
      </c>
      <c r="J1081" s="31">
        <f t="shared" si="114"/>
        <v>7.785136148273018E-5</v>
      </c>
      <c r="K1081" s="36" t="str">
        <f>IFERROR(VLOOKUP(Datos!E1081,Electos!$A$4:$B$158,2,FALSE),"-.-")</f>
        <v>-.-</v>
      </c>
      <c r="L1081" s="34" t="str">
        <f t="shared" si="115"/>
        <v/>
      </c>
      <c r="M1081" s="34" t="str">
        <f t="shared" si="116"/>
        <v/>
      </c>
      <c r="N1081" s="28"/>
      <c r="O1081" s="28"/>
      <c r="P1081" s="30" t="str">
        <f t="shared" si="117"/>
        <v/>
      </c>
      <c r="Q1081" s="39"/>
    </row>
    <row r="1082" spans="1:17" x14ac:dyDescent="0.2">
      <c r="A1082" s="27">
        <v>1077</v>
      </c>
      <c r="B1082" s="28" t="s">
        <v>100</v>
      </c>
      <c r="C1082" s="28" t="s">
        <v>243</v>
      </c>
      <c r="D1082" s="28" t="s">
        <v>243</v>
      </c>
      <c r="E1082" s="28" t="s">
        <v>1221</v>
      </c>
      <c r="F1082" s="30">
        <v>1156</v>
      </c>
      <c r="G1082" s="30">
        <v>185797</v>
      </c>
      <c r="H1082" s="31">
        <f t="shared" si="112"/>
        <v>6.2218442708978075E-3</v>
      </c>
      <c r="I1082" s="31">
        <f t="shared" si="113"/>
        <v>1.9341295053631102E-4</v>
      </c>
      <c r="J1082" s="31">
        <f t="shared" si="114"/>
        <v>7.7582908512100081E-5</v>
      </c>
      <c r="K1082" s="36" t="str">
        <f>IFERROR(VLOOKUP(Datos!E1083,Electos!$A$4:$B$158,2,FALSE),"-.-")</f>
        <v>-.-</v>
      </c>
      <c r="L1082" s="34" t="str">
        <f t="shared" si="115"/>
        <v/>
      </c>
      <c r="M1082" s="34" t="str">
        <f t="shared" si="116"/>
        <v/>
      </c>
      <c r="N1082" s="28"/>
      <c r="O1082" s="28"/>
      <c r="P1082" s="30" t="str">
        <f t="shared" si="117"/>
        <v/>
      </c>
      <c r="Q1082" s="39"/>
    </row>
    <row r="1083" spans="1:17" x14ac:dyDescent="0.2">
      <c r="A1083" s="27">
        <v>1078</v>
      </c>
      <c r="B1083" s="28" t="s">
        <v>14</v>
      </c>
      <c r="C1083" s="28" t="s">
        <v>243</v>
      </c>
      <c r="D1083" s="28" t="s">
        <v>243</v>
      </c>
      <c r="E1083" s="28" t="s">
        <v>1220</v>
      </c>
      <c r="F1083" s="30">
        <v>1156</v>
      </c>
      <c r="G1083" s="30">
        <v>437492</v>
      </c>
      <c r="H1083" s="31">
        <f t="shared" si="112"/>
        <v>2.642334031250857E-3</v>
      </c>
      <c r="I1083" s="31">
        <f t="shared" si="113"/>
        <v>1.9341295053631102E-4</v>
      </c>
      <c r="J1083" s="31">
        <f t="shared" si="114"/>
        <v>7.7582908512100081E-5</v>
      </c>
      <c r="K1083" s="36" t="str">
        <f>IFERROR(VLOOKUP(Datos!E1082,Electos!$A$4:$B$158,2,FALSE),"-.-")</f>
        <v>-.-</v>
      </c>
      <c r="L1083" s="34" t="str">
        <f t="shared" si="115"/>
        <v/>
      </c>
      <c r="M1083" s="34" t="str">
        <f t="shared" si="116"/>
        <v/>
      </c>
      <c r="N1083" s="28"/>
      <c r="O1083" s="28"/>
      <c r="P1083" s="30" t="str">
        <f t="shared" si="117"/>
        <v/>
      </c>
      <c r="Q1083" s="39"/>
    </row>
    <row r="1084" spans="1:17" x14ac:dyDescent="0.2">
      <c r="A1084" s="27">
        <v>1079</v>
      </c>
      <c r="B1084" s="28" t="s">
        <v>100</v>
      </c>
      <c r="C1084" s="28" t="s">
        <v>8</v>
      </c>
      <c r="D1084" s="28" t="s">
        <v>9</v>
      </c>
      <c r="E1084" s="28" t="s">
        <v>1222</v>
      </c>
      <c r="F1084" s="30">
        <v>1155</v>
      </c>
      <c r="G1084" s="30">
        <v>185797</v>
      </c>
      <c r="H1084" s="31">
        <f t="shared" si="112"/>
        <v>6.2164620526703879E-3</v>
      </c>
      <c r="I1084" s="31">
        <f t="shared" si="113"/>
        <v>1.9324563829536265E-4</v>
      </c>
      <c r="J1084" s="31">
        <f t="shared" si="114"/>
        <v>7.751579526944255E-5</v>
      </c>
      <c r="K1084" s="36" t="str">
        <f>IFERROR(VLOOKUP(Datos!E1084,Electos!$A$4:$B$158,2,FALSE),"-.-")</f>
        <v>-.-</v>
      </c>
      <c r="L1084" s="34" t="str">
        <f t="shared" si="115"/>
        <v/>
      </c>
      <c r="M1084" s="34" t="str">
        <f t="shared" si="116"/>
        <v/>
      </c>
      <c r="N1084" s="28"/>
      <c r="O1084" s="28"/>
      <c r="P1084" s="30" t="str">
        <f t="shared" si="117"/>
        <v/>
      </c>
      <c r="Q1084" s="39"/>
    </row>
    <row r="1085" spans="1:17" x14ac:dyDescent="0.2">
      <c r="A1085" s="27">
        <v>1080</v>
      </c>
      <c r="B1085" s="28" t="s">
        <v>196</v>
      </c>
      <c r="C1085" s="28" t="s">
        <v>265</v>
      </c>
      <c r="D1085" s="28" t="s">
        <v>9</v>
      </c>
      <c r="E1085" s="28" t="s">
        <v>1223</v>
      </c>
      <c r="F1085" s="30">
        <v>1152</v>
      </c>
      <c r="G1085" s="30">
        <v>89329</v>
      </c>
      <c r="H1085" s="31">
        <f t="shared" si="112"/>
        <v>1.2896147947475064E-2</v>
      </c>
      <c r="I1085" s="31">
        <f t="shared" si="113"/>
        <v>1.9274370157251755E-4</v>
      </c>
      <c r="J1085" s="31">
        <f t="shared" si="114"/>
        <v>7.7314455541469982E-5</v>
      </c>
      <c r="K1085" s="36" t="str">
        <f>IFERROR(VLOOKUP(Datos!E1085,Electos!$A$4:$B$158,2,FALSE),"-.-")</f>
        <v>-.-</v>
      </c>
      <c r="L1085" s="34" t="str">
        <f t="shared" si="115"/>
        <v/>
      </c>
      <c r="M1085" s="34" t="str">
        <f t="shared" si="116"/>
        <v/>
      </c>
      <c r="N1085" s="28"/>
      <c r="O1085" s="28"/>
      <c r="P1085" s="30" t="str">
        <f t="shared" si="117"/>
        <v/>
      </c>
      <c r="Q1085" s="39"/>
    </row>
    <row r="1086" spans="1:17" x14ac:dyDescent="0.2">
      <c r="A1086" s="27">
        <v>1081</v>
      </c>
      <c r="B1086" s="28" t="s">
        <v>86</v>
      </c>
      <c r="C1086" s="28" t="s">
        <v>243</v>
      </c>
      <c r="D1086" s="28" t="s">
        <v>243</v>
      </c>
      <c r="E1086" s="28" t="s">
        <v>1224</v>
      </c>
      <c r="F1086" s="30">
        <v>1151</v>
      </c>
      <c r="G1086" s="30">
        <v>199058</v>
      </c>
      <c r="H1086" s="31">
        <f t="shared" si="112"/>
        <v>5.7822343236644596E-3</v>
      </c>
      <c r="I1086" s="31">
        <f t="shared" si="113"/>
        <v>1.925763893315692E-4</v>
      </c>
      <c r="J1086" s="31">
        <f t="shared" si="114"/>
        <v>7.7247342298812451E-5</v>
      </c>
      <c r="K1086" s="36" t="str">
        <f>IFERROR(VLOOKUP(Datos!E1086,Electos!$A$4:$B$158,2,FALSE),"-.-")</f>
        <v>-.-</v>
      </c>
      <c r="L1086" s="34" t="str">
        <f t="shared" si="115"/>
        <v/>
      </c>
      <c r="M1086" s="34" t="str">
        <f t="shared" si="116"/>
        <v/>
      </c>
      <c r="N1086" s="28"/>
      <c r="O1086" s="28"/>
      <c r="P1086" s="30" t="str">
        <f t="shared" si="117"/>
        <v/>
      </c>
      <c r="Q1086" s="39"/>
    </row>
    <row r="1087" spans="1:17" x14ac:dyDescent="0.2">
      <c r="A1087" s="27">
        <v>1082</v>
      </c>
      <c r="B1087" s="28" t="s">
        <v>100</v>
      </c>
      <c r="C1087" s="28" t="s">
        <v>313</v>
      </c>
      <c r="D1087" s="28" t="s">
        <v>955</v>
      </c>
      <c r="E1087" s="28" t="s">
        <v>1225</v>
      </c>
      <c r="F1087" s="30">
        <v>1143</v>
      </c>
      <c r="G1087" s="30">
        <v>185797</v>
      </c>
      <c r="H1087" s="31">
        <f t="shared" si="112"/>
        <v>6.1518754339413449E-3</v>
      </c>
      <c r="I1087" s="31">
        <f t="shared" si="113"/>
        <v>1.9123789140398226E-4</v>
      </c>
      <c r="J1087" s="31">
        <f t="shared" si="114"/>
        <v>7.671043635755224E-5</v>
      </c>
      <c r="K1087" s="36" t="str">
        <f>IFERROR(VLOOKUP(Datos!E1087,Electos!$A$4:$B$158,2,FALSE),"-.-")</f>
        <v>-.-</v>
      </c>
      <c r="L1087" s="34" t="str">
        <f t="shared" si="115"/>
        <v/>
      </c>
      <c r="M1087" s="34" t="str">
        <f t="shared" si="116"/>
        <v/>
      </c>
      <c r="N1087" s="28"/>
      <c r="O1087" s="28"/>
      <c r="P1087" s="30" t="str">
        <f t="shared" si="117"/>
        <v/>
      </c>
      <c r="Q1087" s="39"/>
    </row>
    <row r="1088" spans="1:17" x14ac:dyDescent="0.2">
      <c r="A1088" s="27">
        <v>1083</v>
      </c>
      <c r="B1088" s="28" t="s">
        <v>22</v>
      </c>
      <c r="C1088" s="28" t="s">
        <v>496</v>
      </c>
      <c r="D1088" s="28" t="s">
        <v>496</v>
      </c>
      <c r="E1088" s="28" t="s">
        <v>1226</v>
      </c>
      <c r="F1088" s="30">
        <v>1141</v>
      </c>
      <c r="G1088" s="30">
        <v>334014</v>
      </c>
      <c r="H1088" s="31">
        <f t="shared" si="112"/>
        <v>3.4160244780158913E-3</v>
      </c>
      <c r="I1088" s="31">
        <f t="shared" si="113"/>
        <v>1.9090326692208553E-4</v>
      </c>
      <c r="J1088" s="31">
        <f t="shared" si="114"/>
        <v>7.657620987223719E-5</v>
      </c>
      <c r="K1088" s="36" t="str">
        <f>IFERROR(VLOOKUP(Datos!E1088,Electos!$A$4:$B$158,2,FALSE),"-.-")</f>
        <v>-.-</v>
      </c>
      <c r="L1088" s="34" t="str">
        <f t="shared" si="115"/>
        <v/>
      </c>
      <c r="M1088" s="34" t="str">
        <f t="shared" si="116"/>
        <v/>
      </c>
      <c r="N1088" s="28"/>
      <c r="O1088" s="28"/>
      <c r="P1088" s="30" t="str">
        <f t="shared" si="117"/>
        <v/>
      </c>
      <c r="Q1088" s="39"/>
    </row>
    <row r="1089" spans="1:17" x14ac:dyDescent="0.2">
      <c r="A1089" s="27">
        <v>1084</v>
      </c>
      <c r="B1089" s="28" t="s">
        <v>540</v>
      </c>
      <c r="C1089" s="28" t="s">
        <v>12</v>
      </c>
      <c r="D1089" s="28" t="s">
        <v>9</v>
      </c>
      <c r="E1089" s="28" t="s">
        <v>1227</v>
      </c>
      <c r="F1089" s="30">
        <v>1138</v>
      </c>
      <c r="G1089" s="30">
        <v>37272</v>
      </c>
      <c r="H1089" s="31">
        <f t="shared" si="112"/>
        <v>3.0532303069328182E-2</v>
      </c>
      <c r="I1089" s="31">
        <f t="shared" si="113"/>
        <v>1.9040133019924044E-4</v>
      </c>
      <c r="J1089" s="31">
        <f t="shared" si="114"/>
        <v>7.6374870144264609E-5</v>
      </c>
      <c r="K1089" s="36" t="str">
        <f>IFERROR(VLOOKUP(Datos!E1089,Electos!$A$4:$B$158,2,FALSE),"-.-")</f>
        <v>-.-</v>
      </c>
      <c r="L1089" s="34" t="str">
        <f t="shared" si="115"/>
        <v/>
      </c>
      <c r="M1089" s="34" t="str">
        <f t="shared" si="116"/>
        <v/>
      </c>
      <c r="N1089" s="28"/>
      <c r="O1089" s="28"/>
      <c r="P1089" s="30" t="str">
        <f t="shared" si="117"/>
        <v/>
      </c>
      <c r="Q1089" s="39"/>
    </row>
    <row r="1090" spans="1:17" x14ac:dyDescent="0.2">
      <c r="A1090" s="27">
        <v>1085</v>
      </c>
      <c r="B1090" s="28" t="s">
        <v>14</v>
      </c>
      <c r="C1090" s="28" t="s">
        <v>1530</v>
      </c>
      <c r="D1090" s="28" t="s">
        <v>9</v>
      </c>
      <c r="E1090" s="28" t="s">
        <v>1228</v>
      </c>
      <c r="F1090" s="30">
        <v>1132</v>
      </c>
      <c r="G1090" s="30">
        <v>437492</v>
      </c>
      <c r="H1090" s="31">
        <f t="shared" si="112"/>
        <v>2.5874758852733309E-3</v>
      </c>
      <c r="I1090" s="31">
        <f t="shared" si="113"/>
        <v>1.8939745675355024E-4</v>
      </c>
      <c r="J1090" s="31">
        <f t="shared" si="114"/>
        <v>7.5972190688319461E-5</v>
      </c>
      <c r="K1090" s="36" t="str">
        <f>IFERROR(VLOOKUP(Datos!E1090,Electos!$A$4:$B$158,2,FALSE),"-.-")</f>
        <v>-.-</v>
      </c>
      <c r="L1090" s="34" t="str">
        <f t="shared" si="115"/>
        <v/>
      </c>
      <c r="M1090" s="34" t="str">
        <f t="shared" si="116"/>
        <v/>
      </c>
      <c r="N1090" s="28"/>
      <c r="O1090" s="28"/>
      <c r="P1090" s="30" t="str">
        <f t="shared" si="117"/>
        <v/>
      </c>
      <c r="Q1090" s="39"/>
    </row>
    <row r="1091" spans="1:17" x14ac:dyDescent="0.2">
      <c r="A1091" s="27">
        <v>1086</v>
      </c>
      <c r="B1091" s="28" t="s">
        <v>139</v>
      </c>
      <c r="C1091" s="28" t="s">
        <v>313</v>
      </c>
      <c r="D1091" s="28" t="s">
        <v>9</v>
      </c>
      <c r="E1091" s="28" t="s">
        <v>1230</v>
      </c>
      <c r="F1091" s="30">
        <v>1129</v>
      </c>
      <c r="G1091" s="30">
        <v>128681</v>
      </c>
      <c r="H1091" s="31">
        <f t="shared" si="112"/>
        <v>8.7736340252251698E-3</v>
      </c>
      <c r="I1091" s="31">
        <f t="shared" si="113"/>
        <v>1.8889552003070514E-4</v>
      </c>
      <c r="J1091" s="31">
        <f t="shared" si="114"/>
        <v>7.577085096034688E-5</v>
      </c>
      <c r="K1091" s="36" t="str">
        <f>IFERROR(VLOOKUP(Datos!E1092,Electos!$A$4:$B$158,2,FALSE),"-.-")</f>
        <v>-.-</v>
      </c>
      <c r="L1091" s="34" t="str">
        <f t="shared" si="115"/>
        <v/>
      </c>
      <c r="M1091" s="34" t="str">
        <f t="shared" si="116"/>
        <v/>
      </c>
      <c r="N1091" s="28"/>
      <c r="O1091" s="28"/>
      <c r="P1091" s="30" t="str">
        <f t="shared" si="117"/>
        <v/>
      </c>
      <c r="Q1091" s="39"/>
    </row>
    <row r="1092" spans="1:17" x14ac:dyDescent="0.2">
      <c r="A1092" s="27">
        <v>1087</v>
      </c>
      <c r="B1092" s="28" t="s">
        <v>143</v>
      </c>
      <c r="C1092" s="28" t="s">
        <v>8</v>
      </c>
      <c r="D1092" s="28" t="s">
        <v>9</v>
      </c>
      <c r="E1092" s="28" t="s">
        <v>1229</v>
      </c>
      <c r="F1092" s="30">
        <v>1129</v>
      </c>
      <c r="G1092" s="30">
        <v>129164</v>
      </c>
      <c r="H1092" s="31">
        <f t="shared" si="112"/>
        <v>8.7408256170449974E-3</v>
      </c>
      <c r="I1092" s="31">
        <f t="shared" si="113"/>
        <v>1.8889552003070514E-4</v>
      </c>
      <c r="J1092" s="31">
        <f t="shared" si="114"/>
        <v>7.577085096034688E-5</v>
      </c>
      <c r="K1092" s="36" t="str">
        <f>IFERROR(VLOOKUP(Datos!E1091,Electos!$A$4:$B$158,2,FALSE),"-.-")</f>
        <v>-.-</v>
      </c>
      <c r="L1092" s="34" t="str">
        <f t="shared" si="115"/>
        <v/>
      </c>
      <c r="M1092" s="34" t="str">
        <f t="shared" si="116"/>
        <v/>
      </c>
      <c r="N1092" s="28"/>
      <c r="O1092" s="28"/>
      <c r="P1092" s="30" t="str">
        <f t="shared" si="117"/>
        <v/>
      </c>
      <c r="Q1092" s="39"/>
    </row>
    <row r="1093" spans="1:17" x14ac:dyDescent="0.2">
      <c r="A1093" s="27">
        <v>1088</v>
      </c>
      <c r="B1093" s="28" t="s">
        <v>19</v>
      </c>
      <c r="C1093" s="28" t="s">
        <v>8</v>
      </c>
      <c r="D1093" s="28" t="s">
        <v>9</v>
      </c>
      <c r="E1093" s="28" t="s">
        <v>1231</v>
      </c>
      <c r="F1093" s="30">
        <v>1128</v>
      </c>
      <c r="G1093" s="30">
        <v>351328</v>
      </c>
      <c r="H1093" s="31">
        <f t="shared" si="112"/>
        <v>3.2106749248565444E-3</v>
      </c>
      <c r="I1093" s="31">
        <f t="shared" si="113"/>
        <v>1.8872820778975677E-4</v>
      </c>
      <c r="J1093" s="31">
        <f t="shared" si="114"/>
        <v>7.5703737717689349E-5</v>
      </c>
      <c r="K1093" s="36" t="str">
        <f>IFERROR(VLOOKUP(Datos!E1093,Electos!$A$4:$B$158,2,FALSE),"-.-")</f>
        <v>-.-</v>
      </c>
      <c r="L1093" s="34" t="str">
        <f t="shared" si="115"/>
        <v/>
      </c>
      <c r="M1093" s="34" t="str">
        <f t="shared" si="116"/>
        <v/>
      </c>
      <c r="N1093" s="28"/>
      <c r="O1093" s="28"/>
      <c r="P1093" s="30" t="str">
        <f t="shared" si="117"/>
        <v/>
      </c>
      <c r="Q1093" s="39"/>
    </row>
    <row r="1094" spans="1:17" x14ac:dyDescent="0.2">
      <c r="A1094" s="27">
        <v>1089</v>
      </c>
      <c r="B1094" s="28" t="s">
        <v>19</v>
      </c>
      <c r="C1094" s="28" t="s">
        <v>1000</v>
      </c>
      <c r="D1094" s="28" t="s">
        <v>9</v>
      </c>
      <c r="E1094" s="28" t="s">
        <v>1232</v>
      </c>
      <c r="F1094" s="30">
        <v>1121</v>
      </c>
      <c r="G1094" s="30">
        <v>351328</v>
      </c>
      <c r="H1094" s="31">
        <f t="shared" ref="H1094:H1157" si="118">F1094/G1094</f>
        <v>3.1907505237271155E-3</v>
      </c>
      <c r="I1094" s="31">
        <f t="shared" ref="I1094:I1157" si="119">F1094/$I$5</f>
        <v>1.8755702210311823E-4</v>
      </c>
      <c r="J1094" s="31">
        <f t="shared" ref="J1094:J1157" si="120">F1094/$J$5</f>
        <v>7.5233945019086669E-5</v>
      </c>
      <c r="K1094" s="36" t="str">
        <f>IFERROR(VLOOKUP(Datos!E1094,Electos!$A$4:$B$158,2,FALSE),"-.-")</f>
        <v>-.-</v>
      </c>
      <c r="L1094" s="34" t="str">
        <f t="shared" ref="L1094:L1157" si="121">IF(K1094="Electo CC",I1094,"")</f>
        <v/>
      </c>
      <c r="M1094" s="34" t="str">
        <f t="shared" ref="M1094:M1157" si="122">IF(K1094="Electo CC",J1094,"")</f>
        <v/>
      </c>
      <c r="N1094" s="28"/>
      <c r="O1094" s="28"/>
      <c r="P1094" s="30" t="str">
        <f t="shared" ref="P1094:P1157" si="123">IF(K1094="Electo CC",F1094,"")</f>
        <v/>
      </c>
      <c r="Q1094" s="39"/>
    </row>
    <row r="1095" spans="1:17" x14ac:dyDescent="0.2">
      <c r="A1095" s="27">
        <v>1090</v>
      </c>
      <c r="B1095" s="28" t="s">
        <v>155</v>
      </c>
      <c r="C1095" s="28" t="s">
        <v>669</v>
      </c>
      <c r="D1095" s="28" t="s">
        <v>9</v>
      </c>
      <c r="E1095" s="28" t="s">
        <v>1233</v>
      </c>
      <c r="F1095" s="30">
        <v>1120</v>
      </c>
      <c r="G1095" s="30">
        <v>97995</v>
      </c>
      <c r="H1095" s="31">
        <f t="shared" si="118"/>
        <v>1.1429154548701465E-2</v>
      </c>
      <c r="I1095" s="31">
        <f t="shared" si="119"/>
        <v>1.8738970986216985E-4</v>
      </c>
      <c r="J1095" s="31">
        <f t="shared" si="120"/>
        <v>7.5166831776429151E-5</v>
      </c>
      <c r="K1095" s="36" t="str">
        <f>IFERROR(VLOOKUP(Datos!E1095,Electos!$A$4:$B$158,2,FALSE),"-.-")</f>
        <v>-.-</v>
      </c>
      <c r="L1095" s="34" t="str">
        <f t="shared" si="121"/>
        <v/>
      </c>
      <c r="M1095" s="34" t="str">
        <f t="shared" si="122"/>
        <v/>
      </c>
      <c r="N1095" s="28"/>
      <c r="O1095" s="28"/>
      <c r="P1095" s="30" t="str">
        <f t="shared" si="123"/>
        <v/>
      </c>
      <c r="Q1095" s="39"/>
    </row>
    <row r="1096" spans="1:17" x14ac:dyDescent="0.2">
      <c r="A1096" s="27">
        <v>1091</v>
      </c>
      <c r="B1096" s="28" t="s">
        <v>69</v>
      </c>
      <c r="C1096" s="28" t="s">
        <v>403</v>
      </c>
      <c r="D1096" s="28" t="s">
        <v>403</v>
      </c>
      <c r="E1096" s="28" t="s">
        <v>1235</v>
      </c>
      <c r="F1096" s="30">
        <v>1116</v>
      </c>
      <c r="G1096" s="30">
        <v>360232</v>
      </c>
      <c r="H1096" s="31">
        <f t="shared" si="118"/>
        <v>3.0980035088498522E-3</v>
      </c>
      <c r="I1096" s="31">
        <f t="shared" si="119"/>
        <v>1.8672046089837638E-4</v>
      </c>
      <c r="J1096" s="31">
        <f t="shared" si="120"/>
        <v>7.4898378805799039E-5</v>
      </c>
      <c r="K1096" s="36" t="str">
        <f>IFERROR(VLOOKUP(Datos!E1097,Electos!$A$4:$B$158,2,FALSE),"-.-")</f>
        <v>-.-</v>
      </c>
      <c r="L1096" s="34" t="str">
        <f t="shared" si="121"/>
        <v/>
      </c>
      <c r="M1096" s="34" t="str">
        <f t="shared" si="122"/>
        <v/>
      </c>
      <c r="N1096" s="28"/>
      <c r="O1096" s="28"/>
      <c r="P1096" s="30" t="str">
        <f t="shared" si="123"/>
        <v/>
      </c>
      <c r="Q1096" s="39"/>
    </row>
    <row r="1097" spans="1:17" x14ac:dyDescent="0.2">
      <c r="A1097" s="27">
        <v>1092</v>
      </c>
      <c r="B1097" s="28" t="s">
        <v>69</v>
      </c>
      <c r="C1097" s="28" t="s">
        <v>544</v>
      </c>
      <c r="D1097" s="28" t="s">
        <v>9</v>
      </c>
      <c r="E1097" s="28" t="s">
        <v>1236</v>
      </c>
      <c r="F1097" s="30">
        <v>1116</v>
      </c>
      <c r="G1097" s="30">
        <v>360232</v>
      </c>
      <c r="H1097" s="31">
        <f t="shared" si="118"/>
        <v>3.0980035088498522E-3</v>
      </c>
      <c r="I1097" s="31">
        <f t="shared" si="119"/>
        <v>1.8672046089837638E-4</v>
      </c>
      <c r="J1097" s="31">
        <f t="shared" si="120"/>
        <v>7.4898378805799039E-5</v>
      </c>
      <c r="K1097" s="36" t="str">
        <f>IFERROR(VLOOKUP(Datos!E1098,Electos!$A$4:$B$158,2,FALSE),"-.-")</f>
        <v>-.-</v>
      </c>
      <c r="L1097" s="34" t="str">
        <f t="shared" si="121"/>
        <v/>
      </c>
      <c r="M1097" s="34" t="str">
        <f t="shared" si="122"/>
        <v/>
      </c>
      <c r="N1097" s="28"/>
      <c r="O1097" s="28"/>
      <c r="P1097" s="30" t="str">
        <f t="shared" si="123"/>
        <v/>
      </c>
      <c r="Q1097" s="39"/>
    </row>
    <row r="1098" spans="1:17" x14ac:dyDescent="0.2">
      <c r="A1098" s="27">
        <v>1093</v>
      </c>
      <c r="B1098" s="28" t="s">
        <v>16</v>
      </c>
      <c r="C1098" s="28" t="s">
        <v>8</v>
      </c>
      <c r="D1098" s="28" t="s">
        <v>9</v>
      </c>
      <c r="E1098" s="28" t="s">
        <v>1234</v>
      </c>
      <c r="F1098" s="30">
        <v>1116</v>
      </c>
      <c r="G1098" s="30">
        <v>387832</v>
      </c>
      <c r="H1098" s="31">
        <f t="shared" si="118"/>
        <v>2.8775346026114401E-3</v>
      </c>
      <c r="I1098" s="31">
        <f t="shared" si="119"/>
        <v>1.8672046089837638E-4</v>
      </c>
      <c r="J1098" s="31">
        <f t="shared" si="120"/>
        <v>7.4898378805799039E-5</v>
      </c>
      <c r="K1098" s="36" t="str">
        <f>IFERROR(VLOOKUP(Datos!E1096,Electos!$A$4:$B$158,2,FALSE),"-.-")</f>
        <v>-.-</v>
      </c>
      <c r="L1098" s="34" t="str">
        <f t="shared" si="121"/>
        <v/>
      </c>
      <c r="M1098" s="34" t="str">
        <f t="shared" si="122"/>
        <v/>
      </c>
      <c r="N1098" s="28"/>
      <c r="O1098" s="28"/>
      <c r="P1098" s="30" t="str">
        <f t="shared" si="123"/>
        <v/>
      </c>
      <c r="Q1098" s="39"/>
    </row>
    <row r="1099" spans="1:17" x14ac:dyDescent="0.2">
      <c r="A1099" s="27">
        <v>1094</v>
      </c>
      <c r="B1099" s="28" t="s">
        <v>47</v>
      </c>
      <c r="C1099" s="28" t="s">
        <v>311</v>
      </c>
      <c r="D1099" s="28" t="s">
        <v>9</v>
      </c>
      <c r="E1099" s="28" t="s">
        <v>1237</v>
      </c>
      <c r="F1099" s="30">
        <v>1115</v>
      </c>
      <c r="G1099" s="30">
        <v>182071</v>
      </c>
      <c r="H1099" s="31">
        <f t="shared" si="118"/>
        <v>6.1239845994145144E-3</v>
      </c>
      <c r="I1099" s="31">
        <f t="shared" si="119"/>
        <v>1.8655314865742803E-4</v>
      </c>
      <c r="J1099" s="31">
        <f t="shared" si="120"/>
        <v>7.4831265563141521E-5</v>
      </c>
      <c r="K1099" s="36" t="str">
        <f>IFERROR(VLOOKUP(Datos!E1099,Electos!$A$4:$B$158,2,FALSE),"-.-")</f>
        <v>-.-</v>
      </c>
      <c r="L1099" s="34" t="str">
        <f t="shared" si="121"/>
        <v/>
      </c>
      <c r="M1099" s="34" t="str">
        <f t="shared" si="122"/>
        <v/>
      </c>
      <c r="N1099" s="28"/>
      <c r="O1099" s="28"/>
      <c r="P1099" s="30" t="str">
        <f t="shared" si="123"/>
        <v/>
      </c>
      <c r="Q1099" s="39"/>
    </row>
    <row r="1100" spans="1:17" x14ac:dyDescent="0.2">
      <c r="A1100" s="27">
        <v>1095</v>
      </c>
      <c r="B1100" s="28" t="s">
        <v>16</v>
      </c>
      <c r="C1100" s="28" t="s">
        <v>496</v>
      </c>
      <c r="D1100" s="28" t="s">
        <v>496</v>
      </c>
      <c r="E1100" s="28" t="s">
        <v>1239</v>
      </c>
      <c r="F1100" s="30">
        <v>1114</v>
      </c>
      <c r="G1100" s="30">
        <v>387832</v>
      </c>
      <c r="H1100" s="31">
        <f t="shared" si="118"/>
        <v>2.8723777305637494E-3</v>
      </c>
      <c r="I1100" s="31">
        <f t="shared" si="119"/>
        <v>1.8638583641647965E-4</v>
      </c>
      <c r="J1100" s="31">
        <f t="shared" si="120"/>
        <v>7.4764152320483989E-5</v>
      </c>
      <c r="K1100" s="36" t="str">
        <f>IFERROR(VLOOKUP(Datos!E1101,Electos!$A$4:$B$158,2,FALSE),"-.-")</f>
        <v>-.-</v>
      </c>
      <c r="L1100" s="34" t="str">
        <f t="shared" si="121"/>
        <v/>
      </c>
      <c r="M1100" s="34" t="str">
        <f t="shared" si="122"/>
        <v/>
      </c>
      <c r="N1100" s="28"/>
      <c r="O1100" s="28"/>
      <c r="P1100" s="30" t="str">
        <f t="shared" si="123"/>
        <v/>
      </c>
      <c r="Q1100" s="39"/>
    </row>
    <row r="1101" spans="1:17" x14ac:dyDescent="0.2">
      <c r="A1101" s="27">
        <v>1096</v>
      </c>
      <c r="B1101" s="28" t="s">
        <v>14</v>
      </c>
      <c r="C1101" s="28" t="s">
        <v>496</v>
      </c>
      <c r="D1101" s="28" t="s">
        <v>496</v>
      </c>
      <c r="E1101" s="28" t="s">
        <v>1238</v>
      </c>
      <c r="F1101" s="30">
        <v>1114</v>
      </c>
      <c r="G1101" s="30">
        <v>437492</v>
      </c>
      <c r="H1101" s="31">
        <f t="shared" si="118"/>
        <v>2.5463322757901859E-3</v>
      </c>
      <c r="I1101" s="31">
        <f t="shared" si="119"/>
        <v>1.8638583641647965E-4</v>
      </c>
      <c r="J1101" s="31">
        <f t="shared" si="120"/>
        <v>7.4764152320483989E-5</v>
      </c>
      <c r="K1101" s="36" t="str">
        <f>IFERROR(VLOOKUP(Datos!E1100,Electos!$A$4:$B$158,2,FALSE),"-.-")</f>
        <v>-.-</v>
      </c>
      <c r="L1101" s="34" t="str">
        <f t="shared" si="121"/>
        <v/>
      </c>
      <c r="M1101" s="34" t="str">
        <f t="shared" si="122"/>
        <v/>
      </c>
      <c r="N1101" s="28"/>
      <c r="O1101" s="28"/>
      <c r="P1101" s="30" t="str">
        <f t="shared" si="123"/>
        <v/>
      </c>
      <c r="Q1101" s="39"/>
    </row>
    <row r="1102" spans="1:17" x14ac:dyDescent="0.2">
      <c r="A1102" s="27">
        <v>1097</v>
      </c>
      <c r="B1102" s="28" t="s">
        <v>354</v>
      </c>
      <c r="C1102" s="28" t="s">
        <v>1202</v>
      </c>
      <c r="D1102" s="28" t="s">
        <v>9</v>
      </c>
      <c r="E1102" s="28" t="s">
        <v>1241</v>
      </c>
      <c r="F1102" s="30">
        <v>1111</v>
      </c>
      <c r="G1102" s="30">
        <v>59223</v>
      </c>
      <c r="H1102" s="31">
        <f t="shared" si="118"/>
        <v>1.8759603532411396E-2</v>
      </c>
      <c r="I1102" s="31">
        <f t="shared" si="119"/>
        <v>1.8588389969363456E-4</v>
      </c>
      <c r="J1102" s="31">
        <f t="shared" si="120"/>
        <v>7.4562812592511408E-5</v>
      </c>
      <c r="K1102" s="36" t="str">
        <f>IFERROR(VLOOKUP(Datos!E1103,Electos!$A$4:$B$158,2,FALSE),"-.-")</f>
        <v>-.-</v>
      </c>
      <c r="L1102" s="34" t="str">
        <f t="shared" si="121"/>
        <v/>
      </c>
      <c r="M1102" s="34" t="str">
        <f t="shared" si="122"/>
        <v/>
      </c>
      <c r="N1102" s="28"/>
      <c r="O1102" s="28"/>
      <c r="P1102" s="30" t="str">
        <f t="shared" si="123"/>
        <v/>
      </c>
      <c r="Q1102" s="39"/>
    </row>
    <row r="1103" spans="1:17" x14ac:dyDescent="0.2">
      <c r="A1103" s="27">
        <v>1098</v>
      </c>
      <c r="B1103" s="28" t="s">
        <v>146</v>
      </c>
      <c r="C1103" s="28" t="s">
        <v>403</v>
      </c>
      <c r="D1103" s="28" t="s">
        <v>403</v>
      </c>
      <c r="E1103" s="28" t="s">
        <v>1240</v>
      </c>
      <c r="F1103" s="30">
        <v>1111</v>
      </c>
      <c r="G1103" s="30">
        <v>163287</v>
      </c>
      <c r="H1103" s="31">
        <f t="shared" si="118"/>
        <v>6.803970922363691E-3</v>
      </c>
      <c r="I1103" s="31">
        <f t="shared" si="119"/>
        <v>1.8588389969363456E-4</v>
      </c>
      <c r="J1103" s="31">
        <f t="shared" si="120"/>
        <v>7.4562812592511408E-5</v>
      </c>
      <c r="K1103" s="36" t="str">
        <f>IFERROR(VLOOKUP(Datos!E1102,Electos!$A$4:$B$158,2,FALSE),"-.-")</f>
        <v>-.-</v>
      </c>
      <c r="L1103" s="34" t="str">
        <f t="shared" si="121"/>
        <v/>
      </c>
      <c r="M1103" s="34" t="str">
        <f t="shared" si="122"/>
        <v/>
      </c>
      <c r="N1103" s="28"/>
      <c r="O1103" s="28"/>
      <c r="P1103" s="30" t="str">
        <f t="shared" si="123"/>
        <v/>
      </c>
      <c r="Q1103" s="39"/>
    </row>
    <row r="1104" spans="1:17" x14ac:dyDescent="0.2">
      <c r="A1104" s="27">
        <v>1099</v>
      </c>
      <c r="B1104" s="28" t="s">
        <v>111</v>
      </c>
      <c r="C1104" s="28" t="s">
        <v>313</v>
      </c>
      <c r="D1104" s="28" t="s">
        <v>955</v>
      </c>
      <c r="E1104" s="28" t="s">
        <v>1242</v>
      </c>
      <c r="F1104" s="30">
        <v>1109</v>
      </c>
      <c r="G1104" s="30">
        <v>154577</v>
      </c>
      <c r="H1104" s="31">
        <f t="shared" si="118"/>
        <v>7.1744179276347709E-3</v>
      </c>
      <c r="I1104" s="31">
        <f t="shared" si="119"/>
        <v>1.8554927521173783E-4</v>
      </c>
      <c r="J1104" s="31">
        <f t="shared" si="120"/>
        <v>7.4428586107196359E-5</v>
      </c>
      <c r="K1104" s="36" t="str">
        <f>IFERROR(VLOOKUP(Datos!E1104,Electos!$A$4:$B$158,2,FALSE),"-.-")</f>
        <v>-.-</v>
      </c>
      <c r="L1104" s="34" t="str">
        <f t="shared" si="121"/>
        <v/>
      </c>
      <c r="M1104" s="34" t="str">
        <f t="shared" si="122"/>
        <v/>
      </c>
      <c r="N1104" s="28"/>
      <c r="O1104" s="28"/>
      <c r="P1104" s="30" t="str">
        <f t="shared" si="123"/>
        <v/>
      </c>
      <c r="Q1104" s="39"/>
    </row>
    <row r="1105" spans="1:17" x14ac:dyDescent="0.2">
      <c r="A1105" s="27">
        <v>1100</v>
      </c>
      <c r="B1105" s="28" t="s">
        <v>100</v>
      </c>
      <c r="C1105" s="28" t="s">
        <v>8</v>
      </c>
      <c r="D1105" s="28" t="s">
        <v>9</v>
      </c>
      <c r="E1105" s="28" t="s">
        <v>1243</v>
      </c>
      <c r="F1105" s="30">
        <v>1108</v>
      </c>
      <c r="G1105" s="30">
        <v>185797</v>
      </c>
      <c r="H1105" s="31">
        <f t="shared" si="118"/>
        <v>5.9634977959816355E-3</v>
      </c>
      <c r="I1105" s="31">
        <f t="shared" si="119"/>
        <v>1.8538196297078946E-4</v>
      </c>
      <c r="J1105" s="31">
        <f t="shared" si="120"/>
        <v>7.4361472864538827E-5</v>
      </c>
      <c r="K1105" s="36" t="str">
        <f>IFERROR(VLOOKUP(Datos!E1105,Electos!$A$4:$B$158,2,FALSE),"-.-")</f>
        <v>-.-</v>
      </c>
      <c r="L1105" s="34" t="str">
        <f t="shared" si="121"/>
        <v/>
      </c>
      <c r="M1105" s="34" t="str">
        <f t="shared" si="122"/>
        <v/>
      </c>
      <c r="N1105" s="28"/>
      <c r="O1105" s="28"/>
      <c r="P1105" s="30" t="str">
        <f t="shared" si="123"/>
        <v/>
      </c>
      <c r="Q1105" s="39"/>
    </row>
    <row r="1106" spans="1:17" x14ac:dyDescent="0.2">
      <c r="A1106" s="27">
        <v>1101</v>
      </c>
      <c r="B1106" s="28" t="s">
        <v>139</v>
      </c>
      <c r="C1106" s="28" t="s">
        <v>392</v>
      </c>
      <c r="D1106" s="28" t="s">
        <v>9</v>
      </c>
      <c r="E1106" s="28" t="s">
        <v>1244</v>
      </c>
      <c r="F1106" s="30">
        <v>1107</v>
      </c>
      <c r="G1106" s="30">
        <v>128681</v>
      </c>
      <c r="H1106" s="31">
        <f t="shared" si="118"/>
        <v>8.6026686146361935E-3</v>
      </c>
      <c r="I1106" s="31">
        <f t="shared" si="119"/>
        <v>1.8521465072984108E-4</v>
      </c>
      <c r="J1106" s="31">
        <f t="shared" si="120"/>
        <v>7.4294359621881309E-5</v>
      </c>
      <c r="K1106" s="36" t="str">
        <f>IFERROR(VLOOKUP(Datos!E1106,Electos!$A$4:$B$158,2,FALSE),"-.-")</f>
        <v>-.-</v>
      </c>
      <c r="L1106" s="34" t="str">
        <f t="shared" si="121"/>
        <v/>
      </c>
      <c r="M1106" s="34" t="str">
        <f t="shared" si="122"/>
        <v/>
      </c>
      <c r="N1106" s="28"/>
      <c r="O1106" s="28"/>
      <c r="P1106" s="30" t="str">
        <f t="shared" si="123"/>
        <v/>
      </c>
      <c r="Q1106" s="39"/>
    </row>
    <row r="1107" spans="1:17" x14ac:dyDescent="0.2">
      <c r="A1107" s="27">
        <v>1102</v>
      </c>
      <c r="B1107" s="28" t="s">
        <v>316</v>
      </c>
      <c r="C1107" s="28" t="s">
        <v>12</v>
      </c>
      <c r="D1107" s="28" t="s">
        <v>48</v>
      </c>
      <c r="E1107" s="28" t="s">
        <v>1245</v>
      </c>
      <c r="F1107" s="30">
        <v>1107</v>
      </c>
      <c r="G1107" s="30">
        <v>61389</v>
      </c>
      <c r="H1107" s="31">
        <f t="shared" si="118"/>
        <v>1.8032546547427062E-2</v>
      </c>
      <c r="I1107" s="31">
        <f t="shared" si="119"/>
        <v>1.8521465072984108E-4</v>
      </c>
      <c r="J1107" s="31">
        <f t="shared" si="120"/>
        <v>7.4294359621881309E-5</v>
      </c>
      <c r="K1107" s="36" t="str">
        <f>IFERROR(VLOOKUP(Datos!E1107,Electos!$A$4:$B$158,2,FALSE),"-.-")</f>
        <v>-.-</v>
      </c>
      <c r="L1107" s="34" t="str">
        <f t="shared" si="121"/>
        <v/>
      </c>
      <c r="M1107" s="34" t="str">
        <f t="shared" si="122"/>
        <v/>
      </c>
      <c r="N1107" s="28"/>
      <c r="O1107" s="28"/>
      <c r="P1107" s="30" t="str">
        <f t="shared" si="123"/>
        <v/>
      </c>
      <c r="Q1107" s="39"/>
    </row>
    <row r="1108" spans="1:17" x14ac:dyDescent="0.2">
      <c r="A1108" s="27">
        <v>1103</v>
      </c>
      <c r="B1108" s="28" t="s">
        <v>354</v>
      </c>
      <c r="C1108" s="28" t="s">
        <v>8</v>
      </c>
      <c r="D1108" s="28" t="s">
        <v>9</v>
      </c>
      <c r="E1108" s="28" t="s">
        <v>1246</v>
      </c>
      <c r="F1108" s="30">
        <v>1106</v>
      </c>
      <c r="G1108" s="30">
        <v>59223</v>
      </c>
      <c r="H1108" s="31">
        <f t="shared" si="118"/>
        <v>1.8675176873849685E-2</v>
      </c>
      <c r="I1108" s="31">
        <f t="shared" si="119"/>
        <v>1.8504733848889274E-4</v>
      </c>
      <c r="J1108" s="31">
        <f t="shared" si="120"/>
        <v>7.4227246379223778E-5</v>
      </c>
      <c r="K1108" s="36" t="str">
        <f>IFERROR(VLOOKUP(Datos!E1108,Electos!$A$4:$B$158,2,FALSE),"-.-")</f>
        <v>-.-</v>
      </c>
      <c r="L1108" s="34" t="str">
        <f t="shared" si="121"/>
        <v/>
      </c>
      <c r="M1108" s="34" t="str">
        <f t="shared" si="122"/>
        <v/>
      </c>
      <c r="N1108" s="28"/>
      <c r="O1108" s="28"/>
      <c r="P1108" s="30" t="str">
        <f t="shared" si="123"/>
        <v/>
      </c>
      <c r="Q1108" s="39"/>
    </row>
    <row r="1109" spans="1:17" x14ac:dyDescent="0.2">
      <c r="A1109" s="27">
        <v>1104</v>
      </c>
      <c r="B1109" s="28" t="s">
        <v>139</v>
      </c>
      <c r="C1109" s="28" t="s">
        <v>392</v>
      </c>
      <c r="D1109" s="28" t="s">
        <v>9</v>
      </c>
      <c r="E1109" s="28" t="s">
        <v>1247</v>
      </c>
      <c r="F1109" s="30">
        <v>1088</v>
      </c>
      <c r="G1109" s="30">
        <v>128681</v>
      </c>
      <c r="H1109" s="31">
        <f t="shared" si="118"/>
        <v>8.4550166691275321E-3</v>
      </c>
      <c r="I1109" s="31">
        <f t="shared" si="119"/>
        <v>1.8203571815182215E-4</v>
      </c>
      <c r="J1109" s="31">
        <f t="shared" si="120"/>
        <v>7.3019208011388306E-5</v>
      </c>
      <c r="K1109" s="36" t="str">
        <f>IFERROR(VLOOKUP(Datos!E1109,Electos!$A$4:$B$158,2,FALSE),"-.-")</f>
        <v>-.-</v>
      </c>
      <c r="L1109" s="34" t="str">
        <f t="shared" si="121"/>
        <v/>
      </c>
      <c r="M1109" s="34" t="str">
        <f t="shared" si="122"/>
        <v/>
      </c>
      <c r="N1109" s="28"/>
      <c r="O1109" s="28"/>
      <c r="P1109" s="30" t="str">
        <f t="shared" si="123"/>
        <v/>
      </c>
      <c r="Q1109" s="39"/>
    </row>
    <row r="1110" spans="1:17" x14ac:dyDescent="0.2">
      <c r="A1110" s="27">
        <v>1105</v>
      </c>
      <c r="B1110" s="28" t="s">
        <v>139</v>
      </c>
      <c r="C1110" s="28" t="s">
        <v>31</v>
      </c>
      <c r="D1110" s="28" t="s">
        <v>601</v>
      </c>
      <c r="E1110" s="28" t="s">
        <v>1248</v>
      </c>
      <c r="F1110" s="30">
        <v>1081</v>
      </c>
      <c r="G1110" s="30">
        <v>128681</v>
      </c>
      <c r="H1110" s="31">
        <f t="shared" si="118"/>
        <v>8.4006185839401309E-3</v>
      </c>
      <c r="I1110" s="31">
        <f t="shared" si="119"/>
        <v>1.8086453246518358E-4</v>
      </c>
      <c r="J1110" s="31">
        <f t="shared" si="120"/>
        <v>7.2549415312785626E-5</v>
      </c>
      <c r="K1110" s="36" t="str">
        <f>IFERROR(VLOOKUP(Datos!E1110,Electos!$A$4:$B$158,2,FALSE),"-.-")</f>
        <v>-.-</v>
      </c>
      <c r="L1110" s="34" t="str">
        <f t="shared" si="121"/>
        <v/>
      </c>
      <c r="M1110" s="34" t="str">
        <f t="shared" si="122"/>
        <v/>
      </c>
      <c r="N1110" s="28"/>
      <c r="O1110" s="28"/>
      <c r="P1110" s="30" t="str">
        <f t="shared" si="123"/>
        <v/>
      </c>
      <c r="Q1110" s="39"/>
    </row>
    <row r="1111" spans="1:17" x14ac:dyDescent="0.2">
      <c r="A1111" s="27">
        <v>1106</v>
      </c>
      <c r="B1111" s="28" t="s">
        <v>11</v>
      </c>
      <c r="C1111" s="28" t="s">
        <v>243</v>
      </c>
      <c r="D1111" s="28" t="s">
        <v>243</v>
      </c>
      <c r="E1111" s="28" t="s">
        <v>1249</v>
      </c>
      <c r="F1111" s="30">
        <v>1078</v>
      </c>
      <c r="G1111" s="30">
        <v>393755</v>
      </c>
      <c r="H1111" s="31">
        <f t="shared" si="118"/>
        <v>2.7377430127871394E-3</v>
      </c>
      <c r="I1111" s="31">
        <f t="shared" si="119"/>
        <v>1.8036259574233848E-4</v>
      </c>
      <c r="J1111" s="31">
        <f t="shared" si="120"/>
        <v>7.2348075584813046E-5</v>
      </c>
      <c r="K1111" s="36" t="str">
        <f>IFERROR(VLOOKUP(Datos!E1111,Electos!$A$4:$B$158,2,FALSE),"-.-")</f>
        <v>-.-</v>
      </c>
      <c r="L1111" s="34" t="str">
        <f t="shared" si="121"/>
        <v/>
      </c>
      <c r="M1111" s="34" t="str">
        <f t="shared" si="122"/>
        <v/>
      </c>
      <c r="N1111" s="28"/>
      <c r="O1111" s="28"/>
      <c r="P1111" s="30" t="str">
        <f t="shared" si="123"/>
        <v/>
      </c>
      <c r="Q1111" s="39"/>
    </row>
    <row r="1112" spans="1:17" x14ac:dyDescent="0.2">
      <c r="A1112" s="27">
        <v>1107</v>
      </c>
      <c r="B1112" s="28" t="s">
        <v>883</v>
      </c>
      <c r="C1112" s="28" t="s">
        <v>1250</v>
      </c>
      <c r="D1112" s="28" t="s">
        <v>1538</v>
      </c>
      <c r="E1112" s="28" t="s">
        <v>1250</v>
      </c>
      <c r="F1112" s="30">
        <v>1076</v>
      </c>
      <c r="G1112" s="30">
        <v>20141</v>
      </c>
      <c r="H1112" s="31">
        <f t="shared" si="118"/>
        <v>5.3423365274812569E-2</v>
      </c>
      <c r="I1112" s="31">
        <f t="shared" si="119"/>
        <v>1.8002797126044176E-4</v>
      </c>
      <c r="J1112" s="31">
        <f t="shared" si="120"/>
        <v>7.2213849099497996E-5</v>
      </c>
      <c r="K1112" s="36" t="str">
        <f>IFERROR(VLOOKUP(Datos!E1112,Electos!$A$4:$B$158,2,FALSE),"-.-")</f>
        <v>-.-</v>
      </c>
      <c r="L1112" s="34" t="str">
        <f t="shared" si="121"/>
        <v/>
      </c>
      <c r="M1112" s="34" t="str">
        <f t="shared" si="122"/>
        <v/>
      </c>
      <c r="N1112" s="28"/>
      <c r="O1112" s="28"/>
      <c r="P1112" s="30" t="str">
        <f t="shared" si="123"/>
        <v/>
      </c>
      <c r="Q1112" s="39"/>
    </row>
    <row r="1113" spans="1:17" x14ac:dyDescent="0.2">
      <c r="A1113" s="27">
        <v>1108</v>
      </c>
      <c r="B1113" s="28" t="s">
        <v>16</v>
      </c>
      <c r="C1113" s="28" t="s">
        <v>243</v>
      </c>
      <c r="D1113" s="28" t="s">
        <v>243</v>
      </c>
      <c r="E1113" s="28" t="s">
        <v>1251</v>
      </c>
      <c r="F1113" s="30">
        <v>1075</v>
      </c>
      <c r="G1113" s="30">
        <v>387832</v>
      </c>
      <c r="H1113" s="31">
        <f t="shared" si="118"/>
        <v>2.7718187256337797E-3</v>
      </c>
      <c r="I1113" s="31">
        <f t="shared" si="119"/>
        <v>1.7986065901949338E-4</v>
      </c>
      <c r="J1113" s="31">
        <f t="shared" si="120"/>
        <v>7.2146735856840478E-5</v>
      </c>
      <c r="K1113" s="36" t="str">
        <f>IFERROR(VLOOKUP(Datos!E1113,Electos!$A$4:$B$158,2,FALSE),"-.-")</f>
        <v>-.-</v>
      </c>
      <c r="L1113" s="34" t="str">
        <f t="shared" si="121"/>
        <v/>
      </c>
      <c r="M1113" s="34" t="str">
        <f t="shared" si="122"/>
        <v/>
      </c>
      <c r="N1113" s="28"/>
      <c r="O1113" s="28"/>
      <c r="P1113" s="30" t="str">
        <f t="shared" si="123"/>
        <v/>
      </c>
      <c r="Q1113" s="39"/>
    </row>
    <row r="1114" spans="1:17" x14ac:dyDescent="0.2">
      <c r="A1114" s="27">
        <v>1109</v>
      </c>
      <c r="B1114" s="28" t="s">
        <v>324</v>
      </c>
      <c r="C1114" s="28" t="s">
        <v>1179</v>
      </c>
      <c r="D1114" s="28" t="s">
        <v>9</v>
      </c>
      <c r="E1114" s="28" t="s">
        <v>1252</v>
      </c>
      <c r="F1114" s="30">
        <v>1073</v>
      </c>
      <c r="G1114" s="30">
        <v>84852</v>
      </c>
      <c r="H1114" s="31">
        <f t="shared" si="118"/>
        <v>1.2645547541601848E-2</v>
      </c>
      <c r="I1114" s="31">
        <f t="shared" si="119"/>
        <v>1.7952603453759666E-4</v>
      </c>
      <c r="J1114" s="31">
        <f t="shared" si="120"/>
        <v>7.2012509371525415E-5</v>
      </c>
      <c r="K1114" s="36" t="str">
        <f>IFERROR(VLOOKUP(Datos!E1114,Electos!$A$4:$B$158,2,FALSE),"-.-")</f>
        <v>-.-</v>
      </c>
      <c r="L1114" s="34" t="str">
        <f t="shared" si="121"/>
        <v/>
      </c>
      <c r="M1114" s="34" t="str">
        <f t="shared" si="122"/>
        <v/>
      </c>
      <c r="N1114" s="28"/>
      <c r="O1114" s="28"/>
      <c r="P1114" s="30" t="str">
        <f t="shared" si="123"/>
        <v/>
      </c>
      <c r="Q1114" s="39"/>
    </row>
    <row r="1115" spans="1:17" x14ac:dyDescent="0.2">
      <c r="A1115" s="27">
        <v>1110</v>
      </c>
      <c r="B1115" s="28" t="s">
        <v>19</v>
      </c>
      <c r="C1115" s="28" t="s">
        <v>403</v>
      </c>
      <c r="D1115" s="28" t="s">
        <v>403</v>
      </c>
      <c r="E1115" s="28" t="s">
        <v>1253</v>
      </c>
      <c r="F1115" s="30">
        <v>1070</v>
      </c>
      <c r="G1115" s="30">
        <v>351328</v>
      </c>
      <c r="H1115" s="31">
        <f t="shared" si="118"/>
        <v>3.0455870297841333E-3</v>
      </c>
      <c r="I1115" s="31">
        <f t="shared" si="119"/>
        <v>1.7902409781475156E-4</v>
      </c>
      <c r="J1115" s="31">
        <f t="shared" si="120"/>
        <v>7.1811169643552848E-5</v>
      </c>
      <c r="K1115" s="36" t="str">
        <f>IFERROR(VLOOKUP(Datos!E1115,Electos!$A$4:$B$158,2,FALSE),"-.-")</f>
        <v>-.-</v>
      </c>
      <c r="L1115" s="34" t="str">
        <f t="shared" si="121"/>
        <v/>
      </c>
      <c r="M1115" s="34" t="str">
        <f t="shared" si="122"/>
        <v/>
      </c>
      <c r="N1115" s="28"/>
      <c r="O1115" s="28"/>
      <c r="P1115" s="30" t="str">
        <f t="shared" si="123"/>
        <v/>
      </c>
      <c r="Q1115" s="39"/>
    </row>
    <row r="1116" spans="1:17" x14ac:dyDescent="0.2">
      <c r="A1116" s="27">
        <v>1111</v>
      </c>
      <c r="B1116" s="28" t="s">
        <v>100</v>
      </c>
      <c r="C1116" s="28" t="s">
        <v>400</v>
      </c>
      <c r="D1116" s="28" t="s">
        <v>9</v>
      </c>
      <c r="E1116" s="28" t="s">
        <v>1254</v>
      </c>
      <c r="F1116" s="30">
        <v>1069</v>
      </c>
      <c r="G1116" s="30">
        <v>185797</v>
      </c>
      <c r="H1116" s="31">
        <f t="shared" si="118"/>
        <v>5.7535912851122461E-3</v>
      </c>
      <c r="I1116" s="31">
        <f t="shared" si="119"/>
        <v>1.7885678557380319E-4</v>
      </c>
      <c r="J1116" s="31">
        <f t="shared" si="120"/>
        <v>7.1744056400895316E-5</v>
      </c>
      <c r="K1116" s="36" t="str">
        <f>IFERROR(VLOOKUP(Datos!E1116,Electos!$A$4:$B$158,2,FALSE),"-.-")</f>
        <v>-.-</v>
      </c>
      <c r="L1116" s="34" t="str">
        <f t="shared" si="121"/>
        <v/>
      </c>
      <c r="M1116" s="34" t="str">
        <f t="shared" si="122"/>
        <v/>
      </c>
      <c r="N1116" s="28"/>
      <c r="O1116" s="28"/>
      <c r="P1116" s="30" t="str">
        <f t="shared" si="123"/>
        <v/>
      </c>
      <c r="Q1116" s="39"/>
    </row>
    <row r="1117" spans="1:17" x14ac:dyDescent="0.2">
      <c r="A1117" s="27">
        <v>1112</v>
      </c>
      <c r="B1117" s="28" t="s">
        <v>324</v>
      </c>
      <c r="C1117" s="28" t="s">
        <v>618</v>
      </c>
      <c r="D1117" s="28" t="s">
        <v>9</v>
      </c>
      <c r="E1117" s="28" t="s">
        <v>1256</v>
      </c>
      <c r="F1117" s="30">
        <v>1064</v>
      </c>
      <c r="G1117" s="30">
        <v>84852</v>
      </c>
      <c r="H1117" s="31">
        <f t="shared" si="118"/>
        <v>1.2539480507236129E-2</v>
      </c>
      <c r="I1117" s="31">
        <f t="shared" si="119"/>
        <v>1.7802022436906137E-4</v>
      </c>
      <c r="J1117" s="31">
        <f t="shared" si="120"/>
        <v>7.1408490187607686E-5</v>
      </c>
      <c r="K1117" s="36" t="str">
        <f>IFERROR(VLOOKUP(Datos!E1118,Electos!$A$4:$B$158,2,FALSE),"-.-")</f>
        <v>-.-</v>
      </c>
      <c r="L1117" s="34" t="str">
        <f t="shared" si="121"/>
        <v/>
      </c>
      <c r="M1117" s="34" t="str">
        <f t="shared" si="122"/>
        <v/>
      </c>
      <c r="N1117" s="28"/>
      <c r="O1117" s="28"/>
      <c r="P1117" s="30" t="str">
        <f t="shared" si="123"/>
        <v/>
      </c>
      <c r="Q1117" s="39"/>
    </row>
    <row r="1118" spans="1:17" x14ac:dyDescent="0.2">
      <c r="A1118" s="27">
        <v>1113</v>
      </c>
      <c r="B1118" s="28" t="s">
        <v>166</v>
      </c>
      <c r="C1118" s="28" t="s">
        <v>243</v>
      </c>
      <c r="D1118" s="28" t="s">
        <v>243</v>
      </c>
      <c r="E1118" s="28" t="s">
        <v>1255</v>
      </c>
      <c r="F1118" s="30">
        <v>1064</v>
      </c>
      <c r="G1118" s="30">
        <v>199214</v>
      </c>
      <c r="H1118" s="31">
        <f t="shared" si="118"/>
        <v>5.3409900910578578E-3</v>
      </c>
      <c r="I1118" s="31">
        <f t="shared" si="119"/>
        <v>1.7802022436906137E-4</v>
      </c>
      <c r="J1118" s="31">
        <f t="shared" si="120"/>
        <v>7.1408490187607686E-5</v>
      </c>
      <c r="K1118" s="36" t="str">
        <f>IFERROR(VLOOKUP(Datos!E1117,Electos!$A$4:$B$158,2,FALSE),"-.-")</f>
        <v>-.-</v>
      </c>
      <c r="L1118" s="34" t="str">
        <f t="shared" si="121"/>
        <v/>
      </c>
      <c r="M1118" s="34" t="str">
        <f t="shared" si="122"/>
        <v/>
      </c>
      <c r="N1118" s="28"/>
      <c r="O1118" s="28"/>
      <c r="P1118" s="30" t="str">
        <f t="shared" si="123"/>
        <v/>
      </c>
      <c r="Q1118" s="39"/>
    </row>
    <row r="1119" spans="1:17" x14ac:dyDescent="0.2">
      <c r="A1119" s="27">
        <v>1114</v>
      </c>
      <c r="B1119" s="28" t="s">
        <v>69</v>
      </c>
      <c r="C1119" s="28" t="s">
        <v>544</v>
      </c>
      <c r="D1119" s="28" t="s">
        <v>9</v>
      </c>
      <c r="E1119" s="28" t="s">
        <v>1257</v>
      </c>
      <c r="F1119" s="30">
        <v>1063</v>
      </c>
      <c r="G1119" s="30">
        <v>360232</v>
      </c>
      <c r="H1119" s="31">
        <f t="shared" si="118"/>
        <v>2.9508761020675565E-3</v>
      </c>
      <c r="I1119" s="31">
        <f t="shared" si="119"/>
        <v>1.7785291212811299E-4</v>
      </c>
      <c r="J1119" s="31">
        <f t="shared" si="120"/>
        <v>7.1341376944950168E-5</v>
      </c>
      <c r="K1119" s="36" t="str">
        <f>IFERROR(VLOOKUP(Datos!E1119,Electos!$A$4:$B$158,2,FALSE),"-.-")</f>
        <v>-.-</v>
      </c>
      <c r="L1119" s="34" t="str">
        <f t="shared" si="121"/>
        <v/>
      </c>
      <c r="M1119" s="34" t="str">
        <f t="shared" si="122"/>
        <v/>
      </c>
      <c r="N1119" s="28"/>
      <c r="O1119" s="28"/>
      <c r="P1119" s="30" t="str">
        <f t="shared" si="123"/>
        <v/>
      </c>
      <c r="Q1119" s="39"/>
    </row>
    <row r="1120" spans="1:17" x14ac:dyDescent="0.2">
      <c r="A1120" s="27">
        <v>1115</v>
      </c>
      <c r="B1120" s="28" t="s">
        <v>111</v>
      </c>
      <c r="C1120" s="28" t="s">
        <v>180</v>
      </c>
      <c r="D1120" s="28" t="s">
        <v>9</v>
      </c>
      <c r="E1120" s="28" t="s">
        <v>1258</v>
      </c>
      <c r="F1120" s="30">
        <v>1057</v>
      </c>
      <c r="G1120" s="30">
        <v>154577</v>
      </c>
      <c r="H1120" s="31">
        <f t="shared" si="118"/>
        <v>6.8380160049683978E-3</v>
      </c>
      <c r="I1120" s="31">
        <f t="shared" si="119"/>
        <v>1.768490386824228E-4</v>
      </c>
      <c r="J1120" s="31">
        <f t="shared" si="120"/>
        <v>7.0938697489005006E-5</v>
      </c>
      <c r="K1120" s="36" t="str">
        <f>IFERROR(VLOOKUP(Datos!E1120,Electos!$A$4:$B$158,2,FALSE),"-.-")</f>
        <v>-.-</v>
      </c>
      <c r="L1120" s="34" t="str">
        <f t="shared" si="121"/>
        <v/>
      </c>
      <c r="M1120" s="34" t="str">
        <f t="shared" si="122"/>
        <v/>
      </c>
      <c r="N1120" s="28"/>
      <c r="O1120" s="28"/>
      <c r="P1120" s="30" t="str">
        <f t="shared" si="123"/>
        <v/>
      </c>
      <c r="Q1120" s="39"/>
    </row>
    <row r="1121" spans="1:17" x14ac:dyDescent="0.2">
      <c r="A1121" s="27">
        <v>1116</v>
      </c>
      <c r="B1121" s="28" t="s">
        <v>77</v>
      </c>
      <c r="C1121" s="28" t="s">
        <v>403</v>
      </c>
      <c r="D1121" s="28" t="s">
        <v>403</v>
      </c>
      <c r="E1121" s="28" t="s">
        <v>1259</v>
      </c>
      <c r="F1121" s="30">
        <v>1051</v>
      </c>
      <c r="G1121" s="30">
        <v>330364</v>
      </c>
      <c r="H1121" s="31">
        <f t="shared" si="118"/>
        <v>3.1813393711179186E-3</v>
      </c>
      <c r="I1121" s="31">
        <f t="shared" si="119"/>
        <v>1.758451652367326E-4</v>
      </c>
      <c r="J1121" s="31">
        <f t="shared" si="120"/>
        <v>7.0536018033059844E-5</v>
      </c>
      <c r="K1121" s="36" t="str">
        <f>IFERROR(VLOOKUP(Datos!E1121,Electos!$A$4:$B$158,2,FALSE),"-.-")</f>
        <v>-.-</v>
      </c>
      <c r="L1121" s="34" t="str">
        <f t="shared" si="121"/>
        <v/>
      </c>
      <c r="M1121" s="34" t="str">
        <f t="shared" si="122"/>
        <v/>
      </c>
      <c r="N1121" s="28"/>
      <c r="O1121" s="28"/>
      <c r="P1121" s="30" t="str">
        <f t="shared" si="123"/>
        <v/>
      </c>
      <c r="Q1121" s="39"/>
    </row>
    <row r="1122" spans="1:17" x14ac:dyDescent="0.2">
      <c r="A1122" s="27">
        <v>1117</v>
      </c>
      <c r="B1122" s="28" t="s">
        <v>22</v>
      </c>
      <c r="C1122" s="28" t="s">
        <v>243</v>
      </c>
      <c r="D1122" s="28" t="s">
        <v>243</v>
      </c>
      <c r="E1122" s="28" t="s">
        <v>1261</v>
      </c>
      <c r="F1122" s="30">
        <v>1046</v>
      </c>
      <c r="G1122" s="30">
        <v>334014</v>
      </c>
      <c r="H1122" s="31">
        <f t="shared" si="118"/>
        <v>3.1316052620548838E-3</v>
      </c>
      <c r="I1122" s="31">
        <f t="shared" si="119"/>
        <v>1.7500860403199078E-4</v>
      </c>
      <c r="J1122" s="31">
        <f t="shared" si="120"/>
        <v>7.0200451819772214E-5</v>
      </c>
      <c r="K1122" s="36" t="str">
        <f>IFERROR(VLOOKUP(Datos!E1123,Electos!$A$4:$B$158,2,FALSE),"-.-")</f>
        <v>-.-</v>
      </c>
      <c r="L1122" s="34" t="str">
        <f t="shared" si="121"/>
        <v/>
      </c>
      <c r="M1122" s="34" t="str">
        <f t="shared" si="122"/>
        <v/>
      </c>
      <c r="N1122" s="28"/>
      <c r="O1122" s="28"/>
      <c r="P1122" s="30" t="str">
        <f t="shared" si="123"/>
        <v/>
      </c>
      <c r="Q1122" s="39"/>
    </row>
    <row r="1123" spans="1:17" x14ac:dyDescent="0.2">
      <c r="A1123" s="27">
        <v>1118</v>
      </c>
      <c r="B1123" s="28" t="s">
        <v>14</v>
      </c>
      <c r="C1123" s="28" t="s">
        <v>31</v>
      </c>
      <c r="D1123" s="28" t="s">
        <v>9</v>
      </c>
      <c r="E1123" s="28" t="s">
        <v>1260</v>
      </c>
      <c r="F1123" s="30">
        <v>1046</v>
      </c>
      <c r="G1123" s="30">
        <v>437492</v>
      </c>
      <c r="H1123" s="31">
        <f t="shared" si="118"/>
        <v>2.3909008621871941E-3</v>
      </c>
      <c r="I1123" s="31">
        <f t="shared" si="119"/>
        <v>1.7500860403199078E-4</v>
      </c>
      <c r="J1123" s="31">
        <f t="shared" si="120"/>
        <v>7.0200451819772214E-5</v>
      </c>
      <c r="K1123" s="36" t="str">
        <f>IFERROR(VLOOKUP(Datos!E1122,Electos!$A$4:$B$158,2,FALSE),"-.-")</f>
        <v>-.-</v>
      </c>
      <c r="L1123" s="34" t="str">
        <f t="shared" si="121"/>
        <v/>
      </c>
      <c r="M1123" s="34" t="str">
        <f t="shared" si="122"/>
        <v/>
      </c>
      <c r="N1123" s="28"/>
      <c r="O1123" s="28"/>
      <c r="P1123" s="30" t="str">
        <f t="shared" si="123"/>
        <v/>
      </c>
      <c r="Q1123" s="39"/>
    </row>
    <row r="1124" spans="1:17" x14ac:dyDescent="0.2">
      <c r="A1124" s="27">
        <v>1119</v>
      </c>
      <c r="B1124" s="28" t="s">
        <v>22</v>
      </c>
      <c r="C1124" s="28" t="s">
        <v>496</v>
      </c>
      <c r="D1124" s="28" t="s">
        <v>496</v>
      </c>
      <c r="E1124" s="28" t="s">
        <v>1262</v>
      </c>
      <c r="F1124" s="30">
        <v>1031</v>
      </c>
      <c r="G1124" s="30">
        <v>334014</v>
      </c>
      <c r="H1124" s="31">
        <f t="shared" si="118"/>
        <v>3.0866969647978825E-3</v>
      </c>
      <c r="I1124" s="31">
        <f t="shared" si="119"/>
        <v>1.7249892041776529E-4</v>
      </c>
      <c r="J1124" s="31">
        <f t="shared" si="120"/>
        <v>6.9193753179909323E-5</v>
      </c>
      <c r="K1124" s="36" t="str">
        <f>IFERROR(VLOOKUP(Datos!E1124,Electos!$A$4:$B$158,2,FALSE),"-.-")</f>
        <v>-.-</v>
      </c>
      <c r="L1124" s="34" t="str">
        <f t="shared" si="121"/>
        <v/>
      </c>
      <c r="M1124" s="34" t="str">
        <f t="shared" si="122"/>
        <v/>
      </c>
      <c r="N1124" s="28"/>
      <c r="O1124" s="28"/>
      <c r="P1124" s="30" t="str">
        <f t="shared" si="123"/>
        <v/>
      </c>
      <c r="Q1124" s="39"/>
    </row>
    <row r="1125" spans="1:17" x14ac:dyDescent="0.2">
      <c r="A1125" s="27">
        <v>1120</v>
      </c>
      <c r="B1125" s="28" t="s">
        <v>155</v>
      </c>
      <c r="C1125" s="28" t="s">
        <v>12</v>
      </c>
      <c r="D1125" s="28" t="s">
        <v>9</v>
      </c>
      <c r="E1125" s="28" t="s">
        <v>1263</v>
      </c>
      <c r="F1125" s="30">
        <v>1030</v>
      </c>
      <c r="G1125" s="30">
        <v>97995</v>
      </c>
      <c r="H1125" s="31">
        <f t="shared" si="118"/>
        <v>1.0510740343895097E-2</v>
      </c>
      <c r="I1125" s="31">
        <f t="shared" si="119"/>
        <v>1.7233160817681692E-4</v>
      </c>
      <c r="J1125" s="31">
        <f t="shared" si="120"/>
        <v>6.9126639937251805E-5</v>
      </c>
      <c r="K1125" s="36" t="str">
        <f>IFERROR(VLOOKUP(Datos!E1125,Electos!$A$4:$B$158,2,FALSE),"-.-")</f>
        <v>-.-</v>
      </c>
      <c r="L1125" s="34" t="str">
        <f t="shared" si="121"/>
        <v/>
      </c>
      <c r="M1125" s="34" t="str">
        <f t="shared" si="122"/>
        <v/>
      </c>
      <c r="N1125" s="28"/>
      <c r="O1125" s="28"/>
      <c r="P1125" s="30" t="str">
        <f t="shared" si="123"/>
        <v/>
      </c>
      <c r="Q1125" s="39"/>
    </row>
    <row r="1126" spans="1:17" x14ac:dyDescent="0.2">
      <c r="A1126" s="27">
        <v>1121</v>
      </c>
      <c r="B1126" s="28" t="s">
        <v>47</v>
      </c>
      <c r="C1126" s="28" t="s">
        <v>31</v>
      </c>
      <c r="D1126" s="28" t="s">
        <v>9</v>
      </c>
      <c r="E1126" s="28" t="s">
        <v>1264</v>
      </c>
      <c r="F1126" s="30">
        <v>1029</v>
      </c>
      <c r="G1126" s="30">
        <v>182071</v>
      </c>
      <c r="H1126" s="31">
        <f t="shared" si="118"/>
        <v>5.6516413926435295E-3</v>
      </c>
      <c r="I1126" s="31">
        <f t="shared" si="119"/>
        <v>1.7216429593586854E-4</v>
      </c>
      <c r="J1126" s="31">
        <f t="shared" si="120"/>
        <v>6.9059526694594274E-5</v>
      </c>
      <c r="K1126" s="36" t="str">
        <f>IFERROR(VLOOKUP(Datos!E1126,Electos!$A$4:$B$158,2,FALSE),"-.-")</f>
        <v>-.-</v>
      </c>
      <c r="L1126" s="34" t="str">
        <f t="shared" si="121"/>
        <v/>
      </c>
      <c r="M1126" s="34" t="str">
        <f t="shared" si="122"/>
        <v/>
      </c>
      <c r="N1126" s="28"/>
      <c r="O1126" s="28"/>
      <c r="P1126" s="30" t="str">
        <f t="shared" si="123"/>
        <v/>
      </c>
      <c r="Q1126" s="39"/>
    </row>
    <row r="1127" spans="1:17" x14ac:dyDescent="0.2">
      <c r="A1127" s="27">
        <v>1122</v>
      </c>
      <c r="B1127" s="28" t="s">
        <v>30</v>
      </c>
      <c r="C1127" s="28" t="s">
        <v>243</v>
      </c>
      <c r="D1127" s="28" t="s">
        <v>243</v>
      </c>
      <c r="E1127" s="28" t="s">
        <v>1265</v>
      </c>
      <c r="F1127" s="30">
        <v>1026</v>
      </c>
      <c r="G1127" s="30">
        <v>242068</v>
      </c>
      <c r="H1127" s="31">
        <f t="shared" si="118"/>
        <v>4.2384784440735665E-3</v>
      </c>
      <c r="I1127" s="31">
        <f t="shared" si="119"/>
        <v>1.7166235921302345E-4</v>
      </c>
      <c r="J1127" s="31">
        <f t="shared" si="120"/>
        <v>6.8858186966621693E-5</v>
      </c>
      <c r="K1127" s="36" t="str">
        <f>IFERROR(VLOOKUP(Datos!E1127,Electos!$A$4:$B$158,2,FALSE),"-.-")</f>
        <v>-.-</v>
      </c>
      <c r="L1127" s="34" t="str">
        <f t="shared" si="121"/>
        <v/>
      </c>
      <c r="M1127" s="34" t="str">
        <f t="shared" si="122"/>
        <v/>
      </c>
      <c r="N1127" s="28"/>
      <c r="O1127" s="28"/>
      <c r="P1127" s="30" t="str">
        <f t="shared" si="123"/>
        <v/>
      </c>
      <c r="Q1127" s="39"/>
    </row>
    <row r="1128" spans="1:17" x14ac:dyDescent="0.2">
      <c r="A1128" s="27">
        <v>1123</v>
      </c>
      <c r="B1128" s="28" t="s">
        <v>354</v>
      </c>
      <c r="C1128" s="28" t="s">
        <v>548</v>
      </c>
      <c r="D1128" s="28" t="s">
        <v>9</v>
      </c>
      <c r="E1128" s="28" t="s">
        <v>1266</v>
      </c>
      <c r="F1128" s="30">
        <v>1025</v>
      </c>
      <c r="G1128" s="30">
        <v>59223</v>
      </c>
      <c r="H1128" s="31">
        <f t="shared" si="118"/>
        <v>1.7307465005150027E-2</v>
      </c>
      <c r="I1128" s="31">
        <f t="shared" si="119"/>
        <v>1.714950469720751E-4</v>
      </c>
      <c r="J1128" s="31">
        <f t="shared" si="120"/>
        <v>6.8791073723964175E-5</v>
      </c>
      <c r="K1128" s="36" t="str">
        <f>IFERROR(VLOOKUP(Datos!E1128,Electos!$A$4:$B$158,2,FALSE),"-.-")</f>
        <v>-.-</v>
      </c>
      <c r="L1128" s="34" t="str">
        <f t="shared" si="121"/>
        <v/>
      </c>
      <c r="M1128" s="34" t="str">
        <f t="shared" si="122"/>
        <v/>
      </c>
      <c r="N1128" s="28"/>
      <c r="O1128" s="28"/>
      <c r="P1128" s="30" t="str">
        <f t="shared" si="123"/>
        <v/>
      </c>
      <c r="Q1128" s="39"/>
    </row>
    <row r="1129" spans="1:17" x14ac:dyDescent="0.2">
      <c r="A1129" s="27">
        <v>1124</v>
      </c>
      <c r="B1129" s="28" t="s">
        <v>63</v>
      </c>
      <c r="C1129" s="28" t="s">
        <v>867</v>
      </c>
      <c r="D1129" s="28" t="s">
        <v>9</v>
      </c>
      <c r="E1129" s="28" t="s">
        <v>1267</v>
      </c>
      <c r="F1129" s="30">
        <v>1021</v>
      </c>
      <c r="G1129" s="30">
        <v>113669</v>
      </c>
      <c r="H1129" s="31">
        <f t="shared" si="118"/>
        <v>8.9822203063280228E-3</v>
      </c>
      <c r="I1129" s="31">
        <f t="shared" si="119"/>
        <v>1.7082579800828163E-4</v>
      </c>
      <c r="J1129" s="31">
        <f t="shared" si="120"/>
        <v>6.8522620753334063E-5</v>
      </c>
      <c r="K1129" s="36" t="str">
        <f>IFERROR(VLOOKUP(Datos!E1129,Electos!$A$4:$B$158,2,FALSE),"-.-")</f>
        <v>-.-</v>
      </c>
      <c r="L1129" s="34" t="str">
        <f t="shared" si="121"/>
        <v/>
      </c>
      <c r="M1129" s="34" t="str">
        <f t="shared" si="122"/>
        <v/>
      </c>
      <c r="N1129" s="28"/>
      <c r="O1129" s="28"/>
      <c r="P1129" s="30" t="str">
        <f t="shared" si="123"/>
        <v/>
      </c>
      <c r="Q1129" s="39"/>
    </row>
    <row r="1130" spans="1:17" x14ac:dyDescent="0.2">
      <c r="A1130" s="27">
        <v>1125</v>
      </c>
      <c r="B1130" s="28" t="s">
        <v>100</v>
      </c>
      <c r="C1130" s="28" t="s">
        <v>313</v>
      </c>
      <c r="D1130" s="28" t="s">
        <v>955</v>
      </c>
      <c r="E1130" s="28" t="s">
        <v>1270</v>
      </c>
      <c r="F1130" s="30">
        <v>1014</v>
      </c>
      <c r="G1130" s="30">
        <v>185797</v>
      </c>
      <c r="H1130" s="31">
        <f t="shared" si="118"/>
        <v>5.4575692826041326E-3</v>
      </c>
      <c r="I1130" s="31">
        <f t="shared" si="119"/>
        <v>1.6965461232164306E-4</v>
      </c>
      <c r="J1130" s="31">
        <f t="shared" si="120"/>
        <v>6.8052828054731383E-5</v>
      </c>
      <c r="K1130" s="36" t="str">
        <f>IFERROR(VLOOKUP(Datos!E1132,Electos!$A$4:$B$158,2,FALSE),"-.-")</f>
        <v>-.-</v>
      </c>
      <c r="L1130" s="34" t="str">
        <f t="shared" si="121"/>
        <v/>
      </c>
      <c r="M1130" s="34" t="str">
        <f t="shared" si="122"/>
        <v/>
      </c>
      <c r="N1130" s="28"/>
      <c r="O1130" s="28"/>
      <c r="P1130" s="30" t="str">
        <f t="shared" si="123"/>
        <v/>
      </c>
      <c r="Q1130" s="39"/>
    </row>
    <row r="1131" spans="1:17" x14ac:dyDescent="0.2">
      <c r="A1131" s="27">
        <v>1126</v>
      </c>
      <c r="B1131" s="28" t="s">
        <v>22</v>
      </c>
      <c r="C1131" s="28" t="s">
        <v>243</v>
      </c>
      <c r="D1131" s="28" t="s">
        <v>243</v>
      </c>
      <c r="E1131" s="28" t="s">
        <v>1269</v>
      </c>
      <c r="F1131" s="30">
        <v>1014</v>
      </c>
      <c r="G1131" s="30">
        <v>334014</v>
      </c>
      <c r="H1131" s="31">
        <f t="shared" si="118"/>
        <v>3.0358008945732813E-3</v>
      </c>
      <c r="I1131" s="31">
        <f t="shared" si="119"/>
        <v>1.6965461232164306E-4</v>
      </c>
      <c r="J1131" s="31">
        <f t="shared" si="120"/>
        <v>6.8052828054731383E-5</v>
      </c>
      <c r="K1131" s="36" t="str">
        <f>IFERROR(VLOOKUP(Datos!E1131,Electos!$A$4:$B$158,2,FALSE),"-.-")</f>
        <v>-.-</v>
      </c>
      <c r="L1131" s="34" t="str">
        <f t="shared" si="121"/>
        <v/>
      </c>
      <c r="M1131" s="34" t="str">
        <f t="shared" si="122"/>
        <v/>
      </c>
      <c r="N1131" s="28"/>
      <c r="O1131" s="28"/>
      <c r="P1131" s="30" t="str">
        <f t="shared" si="123"/>
        <v/>
      </c>
      <c r="Q1131" s="39"/>
    </row>
    <row r="1132" spans="1:17" x14ac:dyDescent="0.2">
      <c r="A1132" s="27">
        <v>1127</v>
      </c>
      <c r="B1132" s="28" t="s">
        <v>19</v>
      </c>
      <c r="C1132" s="28" t="s">
        <v>1000</v>
      </c>
      <c r="D1132" s="28" t="s">
        <v>9</v>
      </c>
      <c r="E1132" s="28" t="s">
        <v>1268</v>
      </c>
      <c r="F1132" s="30">
        <v>1014</v>
      </c>
      <c r="G1132" s="30">
        <v>351328</v>
      </c>
      <c r="H1132" s="31">
        <f t="shared" si="118"/>
        <v>2.8861918207487023E-3</v>
      </c>
      <c r="I1132" s="31">
        <f t="shared" si="119"/>
        <v>1.6965461232164306E-4</v>
      </c>
      <c r="J1132" s="31">
        <f t="shared" si="120"/>
        <v>6.8052828054731383E-5</v>
      </c>
      <c r="K1132" s="36" t="str">
        <f>IFERROR(VLOOKUP(Datos!E1130,Electos!$A$4:$B$158,2,FALSE),"-.-")</f>
        <v>-.-</v>
      </c>
      <c r="L1132" s="34" t="str">
        <f t="shared" si="121"/>
        <v/>
      </c>
      <c r="M1132" s="34" t="str">
        <f t="shared" si="122"/>
        <v/>
      </c>
      <c r="N1132" s="28"/>
      <c r="O1132" s="28"/>
      <c r="P1132" s="30" t="str">
        <f t="shared" si="123"/>
        <v/>
      </c>
      <c r="Q1132" s="39"/>
    </row>
    <row r="1133" spans="1:17" x14ac:dyDescent="0.2">
      <c r="A1133" s="27">
        <v>1128</v>
      </c>
      <c r="B1133" s="28" t="s">
        <v>86</v>
      </c>
      <c r="C1133" s="28" t="s">
        <v>403</v>
      </c>
      <c r="D1133" s="28" t="s">
        <v>403</v>
      </c>
      <c r="E1133" s="28" t="s">
        <v>1271</v>
      </c>
      <c r="F1133" s="30">
        <v>1012</v>
      </c>
      <c r="G1133" s="30">
        <v>199058</v>
      </c>
      <c r="H1133" s="31">
        <f t="shared" si="118"/>
        <v>5.0839453827527656E-3</v>
      </c>
      <c r="I1133" s="31">
        <f t="shared" si="119"/>
        <v>1.6931998783974633E-4</v>
      </c>
      <c r="J1133" s="31">
        <f t="shared" si="120"/>
        <v>6.7918601569416333E-5</v>
      </c>
      <c r="K1133" s="36" t="str">
        <f>IFERROR(VLOOKUP(Datos!E1133,Electos!$A$4:$B$158,2,FALSE),"-.-")</f>
        <v>-.-</v>
      </c>
      <c r="L1133" s="34" t="str">
        <f t="shared" si="121"/>
        <v/>
      </c>
      <c r="M1133" s="34" t="str">
        <f t="shared" si="122"/>
        <v/>
      </c>
      <c r="N1133" s="28"/>
      <c r="O1133" s="28"/>
      <c r="P1133" s="30" t="str">
        <f t="shared" si="123"/>
        <v/>
      </c>
      <c r="Q1133" s="39"/>
    </row>
    <row r="1134" spans="1:17" x14ac:dyDescent="0.2">
      <c r="A1134" s="27">
        <v>1129</v>
      </c>
      <c r="B1134" s="28" t="s">
        <v>19</v>
      </c>
      <c r="C1134" s="28" t="s">
        <v>960</v>
      </c>
      <c r="D1134" s="28" t="s">
        <v>9</v>
      </c>
      <c r="E1134" s="28" t="s">
        <v>1272</v>
      </c>
      <c r="F1134" s="30">
        <v>1011</v>
      </c>
      <c r="G1134" s="30">
        <v>351328</v>
      </c>
      <c r="H1134" s="31">
        <f t="shared" si="118"/>
        <v>2.8776527916932327E-3</v>
      </c>
      <c r="I1134" s="31">
        <f t="shared" si="119"/>
        <v>1.6915267559879796E-4</v>
      </c>
      <c r="J1134" s="31">
        <f t="shared" si="120"/>
        <v>6.7851488326758802E-5</v>
      </c>
      <c r="K1134" s="36" t="str">
        <f>IFERROR(VLOOKUP(Datos!E1134,Electos!$A$4:$B$158,2,FALSE),"-.-")</f>
        <v>-.-</v>
      </c>
      <c r="L1134" s="34" t="str">
        <f t="shared" si="121"/>
        <v/>
      </c>
      <c r="M1134" s="34" t="str">
        <f t="shared" si="122"/>
        <v/>
      </c>
      <c r="N1134" s="28"/>
      <c r="O1134" s="28"/>
      <c r="P1134" s="30" t="str">
        <f t="shared" si="123"/>
        <v/>
      </c>
      <c r="Q1134" s="39"/>
    </row>
    <row r="1135" spans="1:17" x14ac:dyDescent="0.2">
      <c r="A1135" s="27">
        <v>1130</v>
      </c>
      <c r="B1135" s="28" t="s">
        <v>196</v>
      </c>
      <c r="C1135" s="28" t="s">
        <v>579</v>
      </c>
      <c r="D1135" s="28" t="s">
        <v>9</v>
      </c>
      <c r="E1135" s="28" t="s">
        <v>1273</v>
      </c>
      <c r="F1135" s="30">
        <v>1011</v>
      </c>
      <c r="G1135" s="30">
        <v>89329</v>
      </c>
      <c r="H1135" s="31">
        <f t="shared" si="118"/>
        <v>1.1317713172653898E-2</v>
      </c>
      <c r="I1135" s="31">
        <f t="shared" si="119"/>
        <v>1.6915267559879796E-4</v>
      </c>
      <c r="J1135" s="31">
        <f t="shared" si="120"/>
        <v>6.7851488326758802E-5</v>
      </c>
      <c r="K1135" s="36" t="str">
        <f>IFERROR(VLOOKUP(Datos!E1135,Electos!$A$4:$B$158,2,FALSE),"-.-")</f>
        <v>-.-</v>
      </c>
      <c r="L1135" s="34" t="str">
        <f t="shared" si="121"/>
        <v/>
      </c>
      <c r="M1135" s="34" t="str">
        <f t="shared" si="122"/>
        <v/>
      </c>
      <c r="N1135" s="28"/>
      <c r="O1135" s="28"/>
      <c r="P1135" s="30" t="str">
        <f t="shared" si="123"/>
        <v/>
      </c>
      <c r="Q1135" s="39"/>
    </row>
    <row r="1136" spans="1:17" x14ac:dyDescent="0.2">
      <c r="A1136" s="27">
        <v>1131</v>
      </c>
      <c r="B1136" s="28" t="s">
        <v>30</v>
      </c>
      <c r="C1136" s="28" t="s">
        <v>612</v>
      </c>
      <c r="D1136" s="28" t="s">
        <v>9</v>
      </c>
      <c r="E1136" s="28" t="s">
        <v>1274</v>
      </c>
      <c r="F1136" s="30">
        <v>1003</v>
      </c>
      <c r="G1136" s="30">
        <v>242068</v>
      </c>
      <c r="H1136" s="31">
        <f t="shared" si="118"/>
        <v>4.143463820083613E-3</v>
      </c>
      <c r="I1136" s="31">
        <f t="shared" si="119"/>
        <v>1.6781417767121104E-4</v>
      </c>
      <c r="J1136" s="31">
        <f t="shared" si="120"/>
        <v>6.7314582385498604E-5</v>
      </c>
      <c r="K1136" s="36" t="str">
        <f>IFERROR(VLOOKUP(Datos!E1136,Electos!$A$4:$B$158,2,FALSE),"-.-")</f>
        <v>-.-</v>
      </c>
      <c r="L1136" s="34" t="str">
        <f t="shared" si="121"/>
        <v/>
      </c>
      <c r="M1136" s="34" t="str">
        <f t="shared" si="122"/>
        <v/>
      </c>
      <c r="N1136" s="28"/>
      <c r="O1136" s="28"/>
      <c r="P1136" s="30" t="str">
        <f t="shared" si="123"/>
        <v/>
      </c>
      <c r="Q1136" s="39"/>
    </row>
    <row r="1137" spans="1:17" x14ac:dyDescent="0.2">
      <c r="A1137" s="27">
        <v>1132</v>
      </c>
      <c r="B1137" s="28" t="s">
        <v>7</v>
      </c>
      <c r="C1137" s="28" t="s">
        <v>496</v>
      </c>
      <c r="D1137" s="28" t="s">
        <v>496</v>
      </c>
      <c r="E1137" s="28" t="s">
        <v>1275</v>
      </c>
      <c r="F1137" s="30">
        <v>1002</v>
      </c>
      <c r="G1137" s="30">
        <v>474183</v>
      </c>
      <c r="H1137" s="31">
        <f t="shared" si="118"/>
        <v>2.1131082303667572E-3</v>
      </c>
      <c r="I1137" s="31">
        <f t="shared" si="119"/>
        <v>1.6764686543026266E-4</v>
      </c>
      <c r="J1137" s="31">
        <f t="shared" si="120"/>
        <v>6.7247469142841073E-5</v>
      </c>
      <c r="K1137" s="36" t="str">
        <f>IFERROR(VLOOKUP(Datos!E1137,Electos!$A$4:$B$158,2,FALSE),"-.-")</f>
        <v>-.-</v>
      </c>
      <c r="L1137" s="34" t="str">
        <f t="shared" si="121"/>
        <v/>
      </c>
      <c r="M1137" s="34" t="str">
        <f t="shared" si="122"/>
        <v/>
      </c>
      <c r="N1137" s="28"/>
      <c r="O1137" s="28"/>
      <c r="P1137" s="30" t="str">
        <f t="shared" si="123"/>
        <v/>
      </c>
      <c r="Q1137" s="39"/>
    </row>
    <row r="1138" spans="1:17" x14ac:dyDescent="0.2">
      <c r="A1138" s="27">
        <v>1133</v>
      </c>
      <c r="B1138" s="28" t="s">
        <v>11</v>
      </c>
      <c r="C1138" s="28" t="s">
        <v>403</v>
      </c>
      <c r="D1138" s="28" t="s">
        <v>403</v>
      </c>
      <c r="E1138" s="28" t="s">
        <v>1276</v>
      </c>
      <c r="F1138" s="30">
        <v>1001</v>
      </c>
      <c r="G1138" s="30">
        <v>393755</v>
      </c>
      <c r="H1138" s="31">
        <f t="shared" si="118"/>
        <v>2.5421899404452007E-3</v>
      </c>
      <c r="I1138" s="31">
        <f t="shared" si="119"/>
        <v>1.6747955318931429E-4</v>
      </c>
      <c r="J1138" s="31">
        <f t="shared" si="120"/>
        <v>6.7180355900183541E-5</v>
      </c>
      <c r="K1138" s="36" t="str">
        <f>IFERROR(VLOOKUP(Datos!E1138,Electos!$A$4:$B$158,2,FALSE),"-.-")</f>
        <v>-.-</v>
      </c>
      <c r="L1138" s="34" t="str">
        <f t="shared" si="121"/>
        <v/>
      </c>
      <c r="M1138" s="34" t="str">
        <f t="shared" si="122"/>
        <v/>
      </c>
      <c r="N1138" s="28"/>
      <c r="O1138" s="28"/>
      <c r="P1138" s="30" t="str">
        <f t="shared" si="123"/>
        <v/>
      </c>
      <c r="Q1138" s="39"/>
    </row>
    <row r="1139" spans="1:17" x14ac:dyDescent="0.2">
      <c r="A1139" s="27">
        <v>1134</v>
      </c>
      <c r="B1139" s="28" t="s">
        <v>14</v>
      </c>
      <c r="C1139" s="28" t="s">
        <v>107</v>
      </c>
      <c r="D1139" s="28" t="s">
        <v>9</v>
      </c>
      <c r="E1139" s="28" t="s">
        <v>1277</v>
      </c>
      <c r="F1139" s="30">
        <v>1000</v>
      </c>
      <c r="G1139" s="30">
        <v>437492</v>
      </c>
      <c r="H1139" s="31">
        <f t="shared" si="118"/>
        <v>2.2857560823969351E-3</v>
      </c>
      <c r="I1139" s="31">
        <f t="shared" si="119"/>
        <v>1.6731224094836594E-4</v>
      </c>
      <c r="J1139" s="31">
        <f t="shared" si="120"/>
        <v>6.7113242657526023E-5</v>
      </c>
      <c r="K1139" s="36" t="str">
        <f>IFERROR(VLOOKUP(Datos!E1139,Electos!$A$4:$B$158,2,FALSE),"-.-")</f>
        <v>-.-</v>
      </c>
      <c r="L1139" s="34" t="str">
        <f t="shared" si="121"/>
        <v/>
      </c>
      <c r="M1139" s="34" t="str">
        <f t="shared" si="122"/>
        <v/>
      </c>
      <c r="N1139" s="28"/>
      <c r="O1139" s="28"/>
      <c r="P1139" s="30" t="str">
        <f t="shared" si="123"/>
        <v/>
      </c>
      <c r="Q1139" s="39"/>
    </row>
    <row r="1140" spans="1:17" x14ac:dyDescent="0.2">
      <c r="A1140" s="27">
        <v>1135</v>
      </c>
      <c r="B1140" s="28" t="s">
        <v>166</v>
      </c>
      <c r="C1140" s="28" t="s">
        <v>313</v>
      </c>
      <c r="D1140" s="28" t="s">
        <v>737</v>
      </c>
      <c r="E1140" s="28" t="s">
        <v>1278</v>
      </c>
      <c r="F1140" s="30">
        <v>999</v>
      </c>
      <c r="G1140" s="30">
        <v>199214</v>
      </c>
      <c r="H1140" s="31">
        <f t="shared" si="118"/>
        <v>5.0147078016605255E-3</v>
      </c>
      <c r="I1140" s="31">
        <f t="shared" si="119"/>
        <v>1.6714492870741757E-4</v>
      </c>
      <c r="J1140" s="31">
        <f t="shared" si="120"/>
        <v>6.7046129414868492E-5</v>
      </c>
      <c r="K1140" s="36" t="str">
        <f>IFERROR(VLOOKUP(Datos!E1140,Electos!$A$4:$B$158,2,FALSE),"-.-")</f>
        <v>-.-</v>
      </c>
      <c r="L1140" s="34" t="str">
        <f t="shared" si="121"/>
        <v/>
      </c>
      <c r="M1140" s="34" t="str">
        <f t="shared" si="122"/>
        <v/>
      </c>
      <c r="N1140" s="28"/>
      <c r="O1140" s="28"/>
      <c r="P1140" s="30" t="str">
        <f t="shared" si="123"/>
        <v/>
      </c>
      <c r="Q1140" s="39"/>
    </row>
    <row r="1141" spans="1:17" x14ac:dyDescent="0.2">
      <c r="A1141" s="27">
        <v>1136</v>
      </c>
      <c r="B1141" s="28" t="s">
        <v>354</v>
      </c>
      <c r="C1141" s="28" t="s">
        <v>8</v>
      </c>
      <c r="D1141" s="28" t="s">
        <v>9</v>
      </c>
      <c r="E1141" s="28" t="s">
        <v>1279</v>
      </c>
      <c r="F1141" s="30">
        <v>990</v>
      </c>
      <c r="G1141" s="30">
        <v>59223</v>
      </c>
      <c r="H1141" s="31">
        <f t="shared" si="118"/>
        <v>1.6716478395218073E-2</v>
      </c>
      <c r="I1141" s="31">
        <f t="shared" si="119"/>
        <v>1.6563911853888227E-4</v>
      </c>
      <c r="J1141" s="31">
        <f t="shared" si="120"/>
        <v>6.6442110230950763E-5</v>
      </c>
      <c r="K1141" s="36" t="str">
        <f>IFERROR(VLOOKUP(Datos!E1141,Electos!$A$4:$B$158,2,FALSE),"-.-")</f>
        <v>-.-</v>
      </c>
      <c r="L1141" s="34" t="str">
        <f t="shared" si="121"/>
        <v/>
      </c>
      <c r="M1141" s="34" t="str">
        <f t="shared" si="122"/>
        <v/>
      </c>
      <c r="N1141" s="28"/>
      <c r="O1141" s="28"/>
      <c r="P1141" s="30" t="str">
        <f t="shared" si="123"/>
        <v/>
      </c>
      <c r="Q1141" s="39"/>
    </row>
    <row r="1142" spans="1:17" x14ac:dyDescent="0.2">
      <c r="A1142" s="27">
        <v>1137</v>
      </c>
      <c r="B1142" s="28" t="s">
        <v>139</v>
      </c>
      <c r="C1142" s="28" t="s">
        <v>388</v>
      </c>
      <c r="D1142" s="28" t="s">
        <v>9</v>
      </c>
      <c r="E1142" s="28" t="s">
        <v>1280</v>
      </c>
      <c r="F1142" s="30">
        <v>981</v>
      </c>
      <c r="G1142" s="30">
        <v>128681</v>
      </c>
      <c r="H1142" s="31">
        <f t="shared" si="118"/>
        <v>7.6235030812629679E-3</v>
      </c>
      <c r="I1142" s="31">
        <f t="shared" si="119"/>
        <v>1.6413330837034698E-4</v>
      </c>
      <c r="J1142" s="31">
        <f t="shared" si="120"/>
        <v>6.5838091047033034E-5</v>
      </c>
      <c r="K1142" s="36" t="str">
        <f>IFERROR(VLOOKUP(Datos!E1142,Electos!$A$4:$B$158,2,FALSE),"-.-")</f>
        <v>-.-</v>
      </c>
      <c r="L1142" s="34" t="str">
        <f t="shared" si="121"/>
        <v/>
      </c>
      <c r="M1142" s="34" t="str">
        <f t="shared" si="122"/>
        <v/>
      </c>
      <c r="N1142" s="28"/>
      <c r="O1142" s="28"/>
      <c r="P1142" s="30" t="str">
        <f t="shared" si="123"/>
        <v/>
      </c>
      <c r="Q1142" s="39"/>
    </row>
    <row r="1143" spans="1:17" x14ac:dyDescent="0.2">
      <c r="A1143" s="27">
        <v>1138</v>
      </c>
      <c r="B1143" s="28" t="s">
        <v>324</v>
      </c>
      <c r="C1143" s="28" t="s">
        <v>791</v>
      </c>
      <c r="D1143" s="28" t="s">
        <v>9</v>
      </c>
      <c r="E1143" s="28" t="s">
        <v>1281</v>
      </c>
      <c r="F1143" s="30">
        <v>977</v>
      </c>
      <c r="G1143" s="30">
        <v>84852</v>
      </c>
      <c r="H1143" s="31">
        <f t="shared" si="118"/>
        <v>1.1514165841700844E-2</v>
      </c>
      <c r="I1143" s="31">
        <f t="shared" si="119"/>
        <v>1.6346405940655351E-4</v>
      </c>
      <c r="J1143" s="31">
        <f t="shared" si="120"/>
        <v>6.5569638076402921E-5</v>
      </c>
      <c r="K1143" s="36" t="str">
        <f>IFERROR(VLOOKUP(Datos!E1143,Electos!$A$4:$B$158,2,FALSE),"-.-")</f>
        <v>-.-</v>
      </c>
      <c r="L1143" s="34" t="str">
        <f t="shared" si="121"/>
        <v/>
      </c>
      <c r="M1143" s="34" t="str">
        <f t="shared" si="122"/>
        <v/>
      </c>
      <c r="N1143" s="28"/>
      <c r="O1143" s="28"/>
      <c r="P1143" s="30" t="str">
        <f t="shared" si="123"/>
        <v/>
      </c>
      <c r="Q1143" s="39"/>
    </row>
    <row r="1144" spans="1:17" x14ac:dyDescent="0.2">
      <c r="A1144" s="27">
        <v>1139</v>
      </c>
      <c r="B1144" s="28" t="s">
        <v>354</v>
      </c>
      <c r="C1144" s="28" t="s">
        <v>228</v>
      </c>
      <c r="D1144" s="28" t="s">
        <v>228</v>
      </c>
      <c r="E1144" s="28" t="s">
        <v>1282</v>
      </c>
      <c r="F1144" s="30">
        <v>976</v>
      </c>
      <c r="G1144" s="30">
        <v>59223</v>
      </c>
      <c r="H1144" s="31">
        <f t="shared" si="118"/>
        <v>1.6480083751245295E-2</v>
      </c>
      <c r="I1144" s="31">
        <f t="shared" si="119"/>
        <v>1.6329674716560516E-4</v>
      </c>
      <c r="J1144" s="31">
        <f t="shared" si="120"/>
        <v>6.5502524833745403E-5</v>
      </c>
      <c r="K1144" s="36" t="str">
        <f>IFERROR(VLOOKUP(Datos!E1144,Electos!$A$4:$B$158,2,FALSE),"-.-")</f>
        <v>-.-</v>
      </c>
      <c r="L1144" s="34" t="str">
        <f t="shared" si="121"/>
        <v/>
      </c>
      <c r="M1144" s="34" t="str">
        <f t="shared" si="122"/>
        <v/>
      </c>
      <c r="N1144" s="28"/>
      <c r="O1144" s="28"/>
      <c r="P1144" s="30" t="str">
        <f t="shared" si="123"/>
        <v/>
      </c>
      <c r="Q1144" s="39"/>
    </row>
    <row r="1145" spans="1:17" x14ac:dyDescent="0.2">
      <c r="A1145" s="27">
        <v>1140</v>
      </c>
      <c r="B1145" s="28" t="s">
        <v>14</v>
      </c>
      <c r="C1145" s="28" t="s">
        <v>496</v>
      </c>
      <c r="D1145" s="28" t="s">
        <v>496</v>
      </c>
      <c r="E1145" s="28" t="s">
        <v>1283</v>
      </c>
      <c r="F1145" s="30">
        <v>975</v>
      </c>
      <c r="G1145" s="30">
        <v>437492</v>
      </c>
      <c r="H1145" s="31">
        <f t="shared" si="118"/>
        <v>2.2286121803370119E-3</v>
      </c>
      <c r="I1145" s="31">
        <f t="shared" si="119"/>
        <v>1.6312943492465678E-4</v>
      </c>
      <c r="J1145" s="31">
        <f t="shared" si="120"/>
        <v>6.5435411591087872E-5</v>
      </c>
      <c r="K1145" s="36" t="str">
        <f>IFERROR(VLOOKUP(Datos!E1145,Electos!$A$4:$B$158,2,FALSE),"-.-")</f>
        <v>-.-</v>
      </c>
      <c r="L1145" s="34" t="str">
        <f t="shared" si="121"/>
        <v/>
      </c>
      <c r="M1145" s="34" t="str">
        <f t="shared" si="122"/>
        <v/>
      </c>
      <c r="N1145" s="28"/>
      <c r="O1145" s="28"/>
      <c r="P1145" s="30" t="str">
        <f t="shared" si="123"/>
        <v/>
      </c>
      <c r="Q1145" s="39"/>
    </row>
    <row r="1146" spans="1:17" x14ac:dyDescent="0.2">
      <c r="A1146" s="27">
        <v>1141</v>
      </c>
      <c r="B1146" s="28" t="s">
        <v>16</v>
      </c>
      <c r="C1146" s="28" t="s">
        <v>403</v>
      </c>
      <c r="D1146" s="28" t="s">
        <v>403</v>
      </c>
      <c r="E1146" s="28" t="s">
        <v>1284</v>
      </c>
      <c r="F1146" s="30">
        <v>971</v>
      </c>
      <c r="G1146" s="30">
        <v>387832</v>
      </c>
      <c r="H1146" s="31">
        <f t="shared" si="118"/>
        <v>2.5036613791538606E-3</v>
      </c>
      <c r="I1146" s="31">
        <f t="shared" si="119"/>
        <v>1.6246018596086331E-4</v>
      </c>
      <c r="J1146" s="31">
        <f t="shared" si="120"/>
        <v>6.5166958620457773E-5</v>
      </c>
      <c r="K1146" s="36" t="str">
        <f>IFERROR(VLOOKUP(Datos!E1146,Electos!$A$4:$B$158,2,FALSE),"-.-")</f>
        <v>-.-</v>
      </c>
      <c r="L1146" s="34" t="str">
        <f t="shared" si="121"/>
        <v/>
      </c>
      <c r="M1146" s="34" t="str">
        <f t="shared" si="122"/>
        <v/>
      </c>
      <c r="N1146" s="28"/>
      <c r="O1146" s="28"/>
      <c r="P1146" s="30" t="str">
        <f t="shared" si="123"/>
        <v/>
      </c>
      <c r="Q1146" s="39"/>
    </row>
    <row r="1147" spans="1:17" x14ac:dyDescent="0.2">
      <c r="A1147" s="27">
        <v>1142</v>
      </c>
      <c r="B1147" s="28" t="s">
        <v>60</v>
      </c>
      <c r="C1147" s="28" t="s">
        <v>12</v>
      </c>
      <c r="D1147" s="28" t="s">
        <v>9</v>
      </c>
      <c r="E1147" s="28" t="s">
        <v>1286</v>
      </c>
      <c r="F1147" s="30">
        <v>970</v>
      </c>
      <c r="G1147" s="30">
        <v>166839</v>
      </c>
      <c r="H1147" s="31">
        <f t="shared" si="118"/>
        <v>5.8139883360605136E-3</v>
      </c>
      <c r="I1147" s="31">
        <f t="shared" si="119"/>
        <v>1.6229287371991496E-4</v>
      </c>
      <c r="J1147" s="31">
        <f t="shared" si="120"/>
        <v>6.5099845377800241E-5</v>
      </c>
      <c r="K1147" s="36" t="str">
        <f>IFERROR(VLOOKUP(Datos!E1148,Electos!$A$4:$B$158,2,FALSE),"-.-")</f>
        <v>-.-</v>
      </c>
      <c r="L1147" s="34" t="str">
        <f t="shared" si="121"/>
        <v/>
      </c>
      <c r="M1147" s="34" t="str">
        <f t="shared" si="122"/>
        <v/>
      </c>
      <c r="N1147" s="28"/>
      <c r="O1147" s="28"/>
      <c r="P1147" s="30" t="str">
        <f t="shared" si="123"/>
        <v/>
      </c>
      <c r="Q1147" s="39"/>
    </row>
    <row r="1148" spans="1:17" x14ac:dyDescent="0.2">
      <c r="A1148" s="27">
        <v>1143</v>
      </c>
      <c r="B1148" s="28" t="s">
        <v>19</v>
      </c>
      <c r="C1148" s="28" t="s">
        <v>960</v>
      </c>
      <c r="D1148" s="28" t="s">
        <v>9</v>
      </c>
      <c r="E1148" s="28" t="s">
        <v>1285</v>
      </c>
      <c r="F1148" s="30">
        <v>970</v>
      </c>
      <c r="G1148" s="30">
        <v>351328</v>
      </c>
      <c r="H1148" s="31">
        <f t="shared" si="118"/>
        <v>2.7609527279351489E-3</v>
      </c>
      <c r="I1148" s="31">
        <f t="shared" si="119"/>
        <v>1.6229287371991496E-4</v>
      </c>
      <c r="J1148" s="31">
        <f t="shared" si="120"/>
        <v>6.5099845377800241E-5</v>
      </c>
      <c r="K1148" s="36" t="str">
        <f>IFERROR(VLOOKUP(Datos!E1147,Electos!$A$4:$B$158,2,FALSE),"-.-")</f>
        <v>-.-</v>
      </c>
      <c r="L1148" s="34" t="str">
        <f t="shared" si="121"/>
        <v/>
      </c>
      <c r="M1148" s="34" t="str">
        <f t="shared" si="122"/>
        <v/>
      </c>
      <c r="N1148" s="28"/>
      <c r="O1148" s="28"/>
      <c r="P1148" s="30" t="str">
        <f t="shared" si="123"/>
        <v/>
      </c>
      <c r="Q1148" s="39"/>
    </row>
    <row r="1149" spans="1:17" x14ac:dyDescent="0.2">
      <c r="A1149" s="27">
        <v>1144</v>
      </c>
      <c r="B1149" s="28" t="s">
        <v>316</v>
      </c>
      <c r="C1149" s="28" t="s">
        <v>8</v>
      </c>
      <c r="D1149" s="28" t="s">
        <v>9</v>
      </c>
      <c r="E1149" s="28" t="s">
        <v>1287</v>
      </c>
      <c r="F1149" s="30">
        <v>962</v>
      </c>
      <c r="G1149" s="30">
        <v>61389</v>
      </c>
      <c r="H1149" s="31">
        <f t="shared" si="118"/>
        <v>1.5670559872289824E-2</v>
      </c>
      <c r="I1149" s="31">
        <f t="shared" si="119"/>
        <v>1.6095437579232802E-4</v>
      </c>
      <c r="J1149" s="31">
        <f t="shared" si="120"/>
        <v>6.456293943654003E-5</v>
      </c>
      <c r="K1149" s="36" t="str">
        <f>IFERROR(VLOOKUP(Datos!E1149,Electos!$A$4:$B$158,2,FALSE),"-.-")</f>
        <v>-.-</v>
      </c>
      <c r="L1149" s="34" t="str">
        <f t="shared" si="121"/>
        <v/>
      </c>
      <c r="M1149" s="34" t="str">
        <f t="shared" si="122"/>
        <v/>
      </c>
      <c r="N1149" s="28"/>
      <c r="O1149" s="28"/>
      <c r="P1149" s="30" t="str">
        <f t="shared" si="123"/>
        <v/>
      </c>
      <c r="Q1149" s="39"/>
    </row>
    <row r="1150" spans="1:17" x14ac:dyDescent="0.2">
      <c r="A1150" s="27">
        <v>1145</v>
      </c>
      <c r="B1150" s="28" t="s">
        <v>883</v>
      </c>
      <c r="C1150" s="28" t="s">
        <v>1288</v>
      </c>
      <c r="D1150" s="28">
        <v>2</v>
      </c>
      <c r="E1150" s="28" t="s">
        <v>1288</v>
      </c>
      <c r="F1150" s="30">
        <v>960</v>
      </c>
      <c r="G1150" s="30">
        <v>20141</v>
      </c>
      <c r="H1150" s="31">
        <f t="shared" si="118"/>
        <v>4.7663969018420141E-2</v>
      </c>
      <c r="I1150" s="31">
        <f t="shared" si="119"/>
        <v>1.606197513104313E-4</v>
      </c>
      <c r="J1150" s="31">
        <f t="shared" si="120"/>
        <v>6.4428712951224981E-5</v>
      </c>
      <c r="K1150" s="36" t="str">
        <f>IFERROR(VLOOKUP(Datos!E1150,Electos!$A$4:$B$158,2,FALSE),"-.-")</f>
        <v>-.-</v>
      </c>
      <c r="L1150" s="34" t="str">
        <f t="shared" si="121"/>
        <v/>
      </c>
      <c r="M1150" s="34" t="str">
        <f t="shared" si="122"/>
        <v/>
      </c>
      <c r="N1150" s="28"/>
      <c r="O1150" s="28"/>
      <c r="P1150" s="30" t="str">
        <f t="shared" si="123"/>
        <v/>
      </c>
      <c r="Q1150" s="39"/>
    </row>
    <row r="1151" spans="1:17" x14ac:dyDescent="0.2">
      <c r="A1151" s="27">
        <v>1146</v>
      </c>
      <c r="B1151" s="28" t="s">
        <v>1132</v>
      </c>
      <c r="C1151" s="28" t="s">
        <v>1289</v>
      </c>
      <c r="D1151" s="28" t="s">
        <v>1538</v>
      </c>
      <c r="E1151" s="28" t="s">
        <v>1289</v>
      </c>
      <c r="F1151" s="30">
        <v>958</v>
      </c>
      <c r="G1151" s="30">
        <v>6970</v>
      </c>
      <c r="H1151" s="31">
        <f t="shared" si="118"/>
        <v>0.13744619799139168</v>
      </c>
      <c r="I1151" s="31">
        <f t="shared" si="119"/>
        <v>1.6028512682853457E-4</v>
      </c>
      <c r="J1151" s="31">
        <f t="shared" si="120"/>
        <v>6.4294486465909931E-5</v>
      </c>
      <c r="K1151" s="36" t="str">
        <f>IFERROR(VLOOKUP(Datos!E1151,Electos!$A$4:$B$158,2,FALSE),"-.-")</f>
        <v>-.-</v>
      </c>
      <c r="L1151" s="34" t="str">
        <f t="shared" si="121"/>
        <v/>
      </c>
      <c r="M1151" s="34" t="str">
        <f t="shared" si="122"/>
        <v/>
      </c>
      <c r="N1151" s="28"/>
      <c r="O1151" s="28"/>
      <c r="P1151" s="30" t="str">
        <f t="shared" si="123"/>
        <v/>
      </c>
      <c r="Q1151" s="39"/>
    </row>
    <row r="1152" spans="1:17" x14ac:dyDescent="0.2">
      <c r="A1152" s="27">
        <v>1147</v>
      </c>
      <c r="B1152" s="28" t="s">
        <v>30</v>
      </c>
      <c r="C1152" s="28" t="s">
        <v>403</v>
      </c>
      <c r="D1152" s="28" t="s">
        <v>403</v>
      </c>
      <c r="E1152" s="28" t="s">
        <v>1290</v>
      </c>
      <c r="F1152" s="30">
        <v>957</v>
      </c>
      <c r="G1152" s="30">
        <v>242068</v>
      </c>
      <c r="H1152" s="31">
        <f t="shared" si="118"/>
        <v>3.953434572103706E-3</v>
      </c>
      <c r="I1152" s="31">
        <f t="shared" si="119"/>
        <v>1.601178145875862E-4</v>
      </c>
      <c r="J1152" s="31">
        <f t="shared" si="120"/>
        <v>6.42273732232524E-5</v>
      </c>
      <c r="K1152" s="36" t="str">
        <f>IFERROR(VLOOKUP(Datos!E1152,Electos!$A$4:$B$158,2,FALSE),"-.-")</f>
        <v>-.-</v>
      </c>
      <c r="L1152" s="34" t="str">
        <f t="shared" si="121"/>
        <v/>
      </c>
      <c r="M1152" s="34" t="str">
        <f t="shared" si="122"/>
        <v/>
      </c>
      <c r="N1152" s="28"/>
      <c r="O1152" s="28"/>
      <c r="P1152" s="30" t="str">
        <f t="shared" si="123"/>
        <v/>
      </c>
      <c r="Q1152" s="39"/>
    </row>
    <row r="1153" spans="1:17" x14ac:dyDescent="0.2">
      <c r="A1153" s="27">
        <v>1148</v>
      </c>
      <c r="B1153" s="28" t="s">
        <v>139</v>
      </c>
      <c r="C1153" s="28" t="s">
        <v>453</v>
      </c>
      <c r="D1153" s="28" t="s">
        <v>9</v>
      </c>
      <c r="E1153" s="28" t="s">
        <v>1291</v>
      </c>
      <c r="F1153" s="30">
        <v>953</v>
      </c>
      <c r="G1153" s="30">
        <v>128681</v>
      </c>
      <c r="H1153" s="31">
        <f t="shared" si="118"/>
        <v>7.4059107405133624E-3</v>
      </c>
      <c r="I1153" s="31">
        <f t="shared" si="119"/>
        <v>1.5944856562379273E-4</v>
      </c>
      <c r="J1153" s="31">
        <f t="shared" si="120"/>
        <v>6.3958920252622301E-5</v>
      </c>
      <c r="K1153" s="36" t="str">
        <f>IFERROR(VLOOKUP(Datos!E1153,Electos!$A$4:$B$158,2,FALSE),"-.-")</f>
        <v>-.-</v>
      </c>
      <c r="L1153" s="34" t="str">
        <f t="shared" si="121"/>
        <v/>
      </c>
      <c r="M1153" s="34" t="str">
        <f t="shared" si="122"/>
        <v/>
      </c>
      <c r="N1153" s="28"/>
      <c r="O1153" s="28"/>
      <c r="P1153" s="30" t="str">
        <f t="shared" si="123"/>
        <v/>
      </c>
      <c r="Q1153" s="39"/>
    </row>
    <row r="1154" spans="1:17" x14ac:dyDescent="0.2">
      <c r="A1154" s="27">
        <v>1149</v>
      </c>
      <c r="B1154" s="28" t="s">
        <v>324</v>
      </c>
      <c r="C1154" s="28" t="s">
        <v>31</v>
      </c>
      <c r="D1154" s="28" t="s">
        <v>9</v>
      </c>
      <c r="E1154" s="28" t="s">
        <v>1292</v>
      </c>
      <c r="F1154" s="30">
        <v>950</v>
      </c>
      <c r="G1154" s="30">
        <v>84852</v>
      </c>
      <c r="H1154" s="31">
        <f t="shared" si="118"/>
        <v>1.1195964738603686E-2</v>
      </c>
      <c r="I1154" s="31">
        <f t="shared" si="119"/>
        <v>1.5894662890094763E-4</v>
      </c>
      <c r="J1154" s="31">
        <f t="shared" si="120"/>
        <v>6.375758052464972E-5</v>
      </c>
      <c r="K1154" s="36" t="str">
        <f>IFERROR(VLOOKUP(Datos!E1154,Electos!$A$4:$B$158,2,FALSE),"-.-")</f>
        <v>-.-</v>
      </c>
      <c r="L1154" s="34" t="str">
        <f t="shared" si="121"/>
        <v/>
      </c>
      <c r="M1154" s="34" t="str">
        <f t="shared" si="122"/>
        <v/>
      </c>
      <c r="N1154" s="28"/>
      <c r="O1154" s="28"/>
      <c r="P1154" s="30" t="str">
        <f t="shared" si="123"/>
        <v/>
      </c>
      <c r="Q1154" s="39"/>
    </row>
    <row r="1155" spans="1:17" x14ac:dyDescent="0.2">
      <c r="A1155" s="27">
        <v>1150</v>
      </c>
      <c r="B1155" s="28" t="s">
        <v>86</v>
      </c>
      <c r="C1155" s="28" t="s">
        <v>243</v>
      </c>
      <c r="D1155" s="28" t="s">
        <v>243</v>
      </c>
      <c r="E1155" s="28" t="s">
        <v>1293</v>
      </c>
      <c r="F1155" s="30">
        <v>934</v>
      </c>
      <c r="G1155" s="30">
        <v>199058</v>
      </c>
      <c r="H1155" s="31">
        <f t="shared" si="118"/>
        <v>4.6920997900109515E-3</v>
      </c>
      <c r="I1155" s="31">
        <f t="shared" si="119"/>
        <v>1.5626963304577379E-4</v>
      </c>
      <c r="J1155" s="31">
        <f t="shared" si="120"/>
        <v>6.2683768642129311E-5</v>
      </c>
      <c r="K1155" s="36" t="str">
        <f>IFERROR(VLOOKUP(Datos!E1155,Electos!$A$4:$B$158,2,FALSE),"-.-")</f>
        <v>-.-</v>
      </c>
      <c r="L1155" s="34" t="str">
        <f t="shared" si="121"/>
        <v/>
      </c>
      <c r="M1155" s="34" t="str">
        <f t="shared" si="122"/>
        <v/>
      </c>
      <c r="N1155" s="28"/>
      <c r="O1155" s="28"/>
      <c r="P1155" s="30" t="str">
        <f t="shared" si="123"/>
        <v/>
      </c>
      <c r="Q1155" s="39"/>
    </row>
    <row r="1156" spans="1:17" x14ac:dyDescent="0.2">
      <c r="A1156" s="27">
        <v>1151</v>
      </c>
      <c r="B1156" s="28" t="s">
        <v>540</v>
      </c>
      <c r="C1156" s="28" t="s">
        <v>8</v>
      </c>
      <c r="D1156" s="28" t="s">
        <v>78</v>
      </c>
      <c r="E1156" s="28" t="s">
        <v>1294</v>
      </c>
      <c r="F1156" s="30">
        <v>934</v>
      </c>
      <c r="G1156" s="30">
        <v>37272</v>
      </c>
      <c r="H1156" s="31">
        <f t="shared" si="118"/>
        <v>2.5059025541961794E-2</v>
      </c>
      <c r="I1156" s="31">
        <f t="shared" si="119"/>
        <v>1.5626963304577379E-4</v>
      </c>
      <c r="J1156" s="31">
        <f t="shared" si="120"/>
        <v>6.2683768642129311E-5</v>
      </c>
      <c r="K1156" s="36" t="str">
        <f>IFERROR(VLOOKUP(Datos!E1156,Electos!$A$4:$B$158,2,FALSE),"-.-")</f>
        <v>-.-</v>
      </c>
      <c r="L1156" s="34" t="str">
        <f t="shared" si="121"/>
        <v/>
      </c>
      <c r="M1156" s="34" t="str">
        <f t="shared" si="122"/>
        <v/>
      </c>
      <c r="N1156" s="28"/>
      <c r="O1156" s="28"/>
      <c r="P1156" s="30" t="str">
        <f t="shared" si="123"/>
        <v/>
      </c>
      <c r="Q1156" s="39"/>
    </row>
    <row r="1157" spans="1:17" x14ac:dyDescent="0.2">
      <c r="A1157" s="27">
        <v>1152</v>
      </c>
      <c r="B1157" s="28" t="s">
        <v>100</v>
      </c>
      <c r="C1157" s="28" t="s">
        <v>31</v>
      </c>
      <c r="D1157" s="28" t="s">
        <v>9</v>
      </c>
      <c r="E1157" s="28" t="s">
        <v>1295</v>
      </c>
      <c r="F1157" s="30">
        <v>933</v>
      </c>
      <c r="G1157" s="30">
        <v>185797</v>
      </c>
      <c r="H1157" s="31">
        <f t="shared" si="118"/>
        <v>5.0216096061830922E-3</v>
      </c>
      <c r="I1157" s="31">
        <f t="shared" si="119"/>
        <v>1.5610232080482542E-4</v>
      </c>
      <c r="J1157" s="31">
        <f t="shared" si="120"/>
        <v>6.261665539947178E-5</v>
      </c>
      <c r="K1157" s="36" t="str">
        <f>IFERROR(VLOOKUP(Datos!E1157,Electos!$A$4:$B$158,2,FALSE),"-.-")</f>
        <v>-.-</v>
      </c>
      <c r="L1157" s="34" t="str">
        <f t="shared" si="121"/>
        <v/>
      </c>
      <c r="M1157" s="34" t="str">
        <f t="shared" si="122"/>
        <v/>
      </c>
      <c r="N1157" s="28"/>
      <c r="O1157" s="28"/>
      <c r="P1157" s="30" t="str">
        <f t="shared" si="123"/>
        <v/>
      </c>
      <c r="Q1157" s="39"/>
    </row>
    <row r="1158" spans="1:17" x14ac:dyDescent="0.2">
      <c r="A1158" s="27">
        <v>1153</v>
      </c>
      <c r="B1158" s="28" t="s">
        <v>47</v>
      </c>
      <c r="C1158" s="28" t="s">
        <v>93</v>
      </c>
      <c r="D1158" s="28" t="s">
        <v>9</v>
      </c>
      <c r="E1158" s="28" t="s">
        <v>1296</v>
      </c>
      <c r="F1158" s="30">
        <v>931</v>
      </c>
      <c r="G1158" s="30">
        <v>182071</v>
      </c>
      <c r="H1158" s="31">
        <f t="shared" ref="H1158:H1221" si="124">F1158/G1158</f>
        <v>5.1133898314393838E-3</v>
      </c>
      <c r="I1158" s="31">
        <f t="shared" ref="I1158:I1221" si="125">F1158/$I$5</f>
        <v>1.5576769632292869E-4</v>
      </c>
      <c r="J1158" s="31">
        <f t="shared" ref="J1158:J1221" si="126">F1158/$J$5</f>
        <v>6.248242891415673E-5</v>
      </c>
      <c r="K1158" s="36" t="str">
        <f>IFERROR(VLOOKUP(Datos!E1158,Electos!$A$4:$B$158,2,FALSE),"-.-")</f>
        <v>-.-</v>
      </c>
      <c r="L1158" s="34" t="str">
        <f t="shared" ref="L1158:L1221" si="127">IF(K1158="Electo CC",I1158,"")</f>
        <v/>
      </c>
      <c r="M1158" s="34" t="str">
        <f t="shared" ref="M1158:M1221" si="128">IF(K1158="Electo CC",J1158,"")</f>
        <v/>
      </c>
      <c r="N1158" s="28"/>
      <c r="O1158" s="28"/>
      <c r="P1158" s="30" t="str">
        <f t="shared" ref="P1158:P1221" si="129">IF(K1158="Electo CC",F1158,"")</f>
        <v/>
      </c>
      <c r="Q1158" s="39"/>
    </row>
    <row r="1159" spans="1:17" x14ac:dyDescent="0.2">
      <c r="A1159" s="27">
        <v>1154</v>
      </c>
      <c r="B1159" s="28" t="s">
        <v>354</v>
      </c>
      <c r="C1159" s="28" t="s">
        <v>8</v>
      </c>
      <c r="D1159" s="28" t="s">
        <v>38</v>
      </c>
      <c r="E1159" s="28" t="s">
        <v>1298</v>
      </c>
      <c r="F1159" s="30">
        <v>928</v>
      </c>
      <c r="G1159" s="30">
        <v>59223</v>
      </c>
      <c r="H1159" s="31">
        <f t="shared" si="124"/>
        <v>1.5669587829052901E-2</v>
      </c>
      <c r="I1159" s="31">
        <f t="shared" si="125"/>
        <v>1.552657596000836E-4</v>
      </c>
      <c r="J1159" s="31">
        <f t="shared" si="126"/>
        <v>6.2281089186184149E-5</v>
      </c>
      <c r="K1159" s="36" t="str">
        <f>IFERROR(VLOOKUP(Datos!E1160,Electos!$A$4:$B$158,2,FALSE),"-.-")</f>
        <v>-.-</v>
      </c>
      <c r="L1159" s="34" t="str">
        <f t="shared" si="127"/>
        <v/>
      </c>
      <c r="M1159" s="34" t="str">
        <f t="shared" si="128"/>
        <v/>
      </c>
      <c r="N1159" s="28"/>
      <c r="O1159" s="28"/>
      <c r="P1159" s="30" t="str">
        <f t="shared" si="129"/>
        <v/>
      </c>
      <c r="Q1159" s="39"/>
    </row>
    <row r="1160" spans="1:17" x14ac:dyDescent="0.2">
      <c r="A1160" s="27">
        <v>1155</v>
      </c>
      <c r="B1160" s="28" t="s">
        <v>354</v>
      </c>
      <c r="C1160" s="28" t="s">
        <v>1202</v>
      </c>
      <c r="D1160" s="28" t="s">
        <v>9</v>
      </c>
      <c r="E1160" s="28" t="s">
        <v>1297</v>
      </c>
      <c r="F1160" s="30">
        <v>928</v>
      </c>
      <c r="G1160" s="30">
        <v>59223</v>
      </c>
      <c r="H1160" s="31">
        <f t="shared" si="124"/>
        <v>1.5669587829052901E-2</v>
      </c>
      <c r="I1160" s="31">
        <f t="shared" si="125"/>
        <v>1.552657596000836E-4</v>
      </c>
      <c r="J1160" s="31">
        <f t="shared" si="126"/>
        <v>6.2281089186184149E-5</v>
      </c>
      <c r="K1160" s="36" t="str">
        <f>IFERROR(VLOOKUP(Datos!E1159,Electos!$A$4:$B$158,2,FALSE),"-.-")</f>
        <v>-.-</v>
      </c>
      <c r="L1160" s="34" t="str">
        <f t="shared" si="127"/>
        <v/>
      </c>
      <c r="M1160" s="34" t="str">
        <f t="shared" si="128"/>
        <v/>
      </c>
      <c r="N1160" s="28"/>
      <c r="O1160" s="28"/>
      <c r="P1160" s="30" t="str">
        <f t="shared" si="129"/>
        <v/>
      </c>
      <c r="Q1160" s="39"/>
    </row>
    <row r="1161" spans="1:17" x14ac:dyDescent="0.2">
      <c r="A1161" s="27">
        <v>1156</v>
      </c>
      <c r="B1161" s="28" t="s">
        <v>40</v>
      </c>
      <c r="C1161" s="28" t="s">
        <v>890</v>
      </c>
      <c r="D1161" s="28" t="s">
        <v>9</v>
      </c>
      <c r="E1161" s="28" t="s">
        <v>1299</v>
      </c>
      <c r="F1161" s="30">
        <v>924</v>
      </c>
      <c r="G1161" s="30">
        <v>254011</v>
      </c>
      <c r="H1161" s="31">
        <f t="shared" si="124"/>
        <v>3.6376377400978697E-3</v>
      </c>
      <c r="I1161" s="31">
        <f t="shared" si="125"/>
        <v>1.5459651063629012E-4</v>
      </c>
      <c r="J1161" s="31">
        <f t="shared" si="126"/>
        <v>6.2012636215554051E-5</v>
      </c>
      <c r="K1161" s="36" t="str">
        <f>IFERROR(VLOOKUP(Datos!E1161,Electos!$A$4:$B$158,2,FALSE),"-.-")</f>
        <v>-.-</v>
      </c>
      <c r="L1161" s="34" t="str">
        <f t="shared" si="127"/>
        <v/>
      </c>
      <c r="M1161" s="34" t="str">
        <f t="shared" si="128"/>
        <v/>
      </c>
      <c r="N1161" s="28"/>
      <c r="O1161" s="28"/>
      <c r="P1161" s="30" t="str">
        <f t="shared" si="129"/>
        <v/>
      </c>
      <c r="Q1161" s="39"/>
    </row>
    <row r="1162" spans="1:17" x14ac:dyDescent="0.2">
      <c r="A1162" s="27">
        <v>1157</v>
      </c>
      <c r="B1162" s="28" t="s">
        <v>324</v>
      </c>
      <c r="C1162" s="28" t="s">
        <v>1300</v>
      </c>
      <c r="D1162" s="28" t="s">
        <v>9</v>
      </c>
      <c r="E1162" s="28" t="s">
        <v>1301</v>
      </c>
      <c r="F1162" s="30">
        <v>920</v>
      </c>
      <c r="G1162" s="30">
        <v>84852</v>
      </c>
      <c r="H1162" s="31">
        <f t="shared" si="124"/>
        <v>1.0842407957384623E-2</v>
      </c>
      <c r="I1162" s="31">
        <f t="shared" si="125"/>
        <v>1.5392726167249665E-4</v>
      </c>
      <c r="J1162" s="31">
        <f t="shared" si="126"/>
        <v>6.1744183244923938E-5</v>
      </c>
      <c r="K1162" s="36" t="str">
        <f>IFERROR(VLOOKUP(Datos!E1162,Electos!$A$4:$B$158,2,FALSE),"-.-")</f>
        <v>-.-</v>
      </c>
      <c r="L1162" s="34" t="str">
        <f t="shared" si="127"/>
        <v/>
      </c>
      <c r="M1162" s="34" t="str">
        <f t="shared" si="128"/>
        <v/>
      </c>
      <c r="N1162" s="28"/>
      <c r="O1162" s="28"/>
      <c r="P1162" s="30" t="str">
        <f t="shared" si="129"/>
        <v/>
      </c>
      <c r="Q1162" s="39"/>
    </row>
    <row r="1163" spans="1:17" x14ac:dyDescent="0.2">
      <c r="A1163" s="27">
        <v>1158</v>
      </c>
      <c r="B1163" s="28" t="s">
        <v>22</v>
      </c>
      <c r="C1163" s="28" t="s">
        <v>496</v>
      </c>
      <c r="D1163" s="28" t="s">
        <v>496</v>
      </c>
      <c r="E1163" s="28" t="s">
        <v>1302</v>
      </c>
      <c r="F1163" s="30">
        <v>918</v>
      </c>
      <c r="G1163" s="30">
        <v>334014</v>
      </c>
      <c r="H1163" s="31">
        <f t="shared" si="124"/>
        <v>2.7483877921284736E-3</v>
      </c>
      <c r="I1163" s="31">
        <f t="shared" si="125"/>
        <v>1.5359263719059993E-4</v>
      </c>
      <c r="J1163" s="31">
        <f t="shared" si="126"/>
        <v>6.1609956759608889E-5</v>
      </c>
      <c r="K1163" s="36" t="str">
        <f>IFERROR(VLOOKUP(Datos!E1163,Electos!$A$4:$B$158,2,FALSE),"-.-")</f>
        <v>-.-</v>
      </c>
      <c r="L1163" s="34" t="str">
        <f t="shared" si="127"/>
        <v/>
      </c>
      <c r="M1163" s="34" t="str">
        <f t="shared" si="128"/>
        <v/>
      </c>
      <c r="N1163" s="28"/>
      <c r="O1163" s="28"/>
      <c r="P1163" s="30" t="str">
        <f t="shared" si="129"/>
        <v/>
      </c>
      <c r="Q1163" s="39"/>
    </row>
    <row r="1164" spans="1:17" x14ac:dyDescent="0.2">
      <c r="A1164" s="27">
        <v>1159</v>
      </c>
      <c r="B1164" s="28" t="s">
        <v>324</v>
      </c>
      <c r="C1164" s="28" t="s">
        <v>8</v>
      </c>
      <c r="D1164" s="28" t="s">
        <v>176</v>
      </c>
      <c r="E1164" s="28" t="s">
        <v>1303</v>
      </c>
      <c r="F1164" s="30">
        <v>917</v>
      </c>
      <c r="G1164" s="30">
        <v>84852</v>
      </c>
      <c r="H1164" s="31">
        <f t="shared" si="124"/>
        <v>1.0807052279262716E-2</v>
      </c>
      <c r="I1164" s="31">
        <f t="shared" si="125"/>
        <v>1.5342532494965155E-4</v>
      </c>
      <c r="J1164" s="31">
        <f t="shared" si="126"/>
        <v>6.1542843516951357E-5</v>
      </c>
      <c r="K1164" s="36" t="str">
        <f>IFERROR(VLOOKUP(Datos!E1164,Electos!$A$4:$B$158,2,FALSE),"-.-")</f>
        <v>-.-</v>
      </c>
      <c r="L1164" s="34" t="str">
        <f t="shared" si="127"/>
        <v/>
      </c>
      <c r="M1164" s="34" t="str">
        <f t="shared" si="128"/>
        <v/>
      </c>
      <c r="N1164" s="28"/>
      <c r="O1164" s="28"/>
      <c r="P1164" s="30" t="str">
        <f t="shared" si="129"/>
        <v/>
      </c>
      <c r="Q1164" s="39"/>
    </row>
    <row r="1165" spans="1:17" x14ac:dyDescent="0.2">
      <c r="A1165" s="27">
        <v>1160</v>
      </c>
      <c r="B1165" s="28" t="s">
        <v>30</v>
      </c>
      <c r="C1165" s="28" t="s">
        <v>496</v>
      </c>
      <c r="D1165" s="28" t="s">
        <v>496</v>
      </c>
      <c r="E1165" s="28" t="s">
        <v>1304</v>
      </c>
      <c r="F1165" s="30">
        <v>916</v>
      </c>
      <c r="G1165" s="30">
        <v>242068</v>
      </c>
      <c r="H1165" s="31">
        <f t="shared" si="124"/>
        <v>3.7840606771650941E-3</v>
      </c>
      <c r="I1165" s="31">
        <f t="shared" si="125"/>
        <v>1.5325801270870321E-4</v>
      </c>
      <c r="J1165" s="31">
        <f t="shared" si="126"/>
        <v>6.1475730274293839E-5</v>
      </c>
      <c r="K1165" s="36" t="str">
        <f>IFERROR(VLOOKUP(Datos!E1165,Electos!$A$4:$B$158,2,FALSE),"-.-")</f>
        <v>-.-</v>
      </c>
      <c r="L1165" s="34" t="str">
        <f t="shared" si="127"/>
        <v/>
      </c>
      <c r="M1165" s="34" t="str">
        <f t="shared" si="128"/>
        <v/>
      </c>
      <c r="N1165" s="28"/>
      <c r="O1165" s="28"/>
      <c r="P1165" s="30" t="str">
        <f t="shared" si="129"/>
        <v/>
      </c>
      <c r="Q1165" s="39"/>
    </row>
    <row r="1166" spans="1:17" x14ac:dyDescent="0.2">
      <c r="A1166" s="27">
        <v>1161</v>
      </c>
      <c r="B1166" s="28" t="s">
        <v>11</v>
      </c>
      <c r="C1166" s="28" t="s">
        <v>1212</v>
      </c>
      <c r="D1166" s="28" t="s">
        <v>9</v>
      </c>
      <c r="E1166" s="28" t="s">
        <v>1305</v>
      </c>
      <c r="F1166" s="30">
        <v>913</v>
      </c>
      <c r="G1166" s="30">
        <v>393755</v>
      </c>
      <c r="H1166" s="31">
        <f t="shared" si="124"/>
        <v>2.3187007149115565E-3</v>
      </c>
      <c r="I1166" s="31">
        <f t="shared" si="125"/>
        <v>1.5275607598585811E-4</v>
      </c>
      <c r="J1166" s="31">
        <f t="shared" si="126"/>
        <v>6.1274390546321258E-5</v>
      </c>
      <c r="K1166" s="36" t="str">
        <f>IFERROR(VLOOKUP(Datos!E1166,Electos!$A$4:$B$158,2,FALSE),"-.-")</f>
        <v>-.-</v>
      </c>
      <c r="L1166" s="34" t="str">
        <f t="shared" si="127"/>
        <v/>
      </c>
      <c r="M1166" s="34" t="str">
        <f t="shared" si="128"/>
        <v/>
      </c>
      <c r="N1166" s="28"/>
      <c r="O1166" s="28"/>
      <c r="P1166" s="30" t="str">
        <f t="shared" si="129"/>
        <v/>
      </c>
      <c r="Q1166" s="39"/>
    </row>
    <row r="1167" spans="1:17" x14ac:dyDescent="0.2">
      <c r="A1167" s="27">
        <v>1162</v>
      </c>
      <c r="B1167" s="28" t="s">
        <v>11</v>
      </c>
      <c r="C1167" s="28" t="s">
        <v>1212</v>
      </c>
      <c r="D1167" s="28" t="s">
        <v>9</v>
      </c>
      <c r="E1167" s="28" t="s">
        <v>1306</v>
      </c>
      <c r="F1167" s="30">
        <v>911</v>
      </c>
      <c r="G1167" s="30">
        <v>393755</v>
      </c>
      <c r="H1167" s="31">
        <f t="shared" si="124"/>
        <v>2.3136214143312465E-3</v>
      </c>
      <c r="I1167" s="31">
        <f t="shared" si="125"/>
        <v>1.5242145150396136E-4</v>
      </c>
      <c r="J1167" s="31">
        <f t="shared" si="126"/>
        <v>6.1140164061006209E-5</v>
      </c>
      <c r="K1167" s="36" t="str">
        <f>IFERROR(VLOOKUP(Datos!E1167,Electos!$A$4:$B$158,2,FALSE),"-.-")</f>
        <v>-.-</v>
      </c>
      <c r="L1167" s="34" t="str">
        <f t="shared" si="127"/>
        <v/>
      </c>
      <c r="M1167" s="34" t="str">
        <f t="shared" si="128"/>
        <v/>
      </c>
      <c r="N1167" s="28"/>
      <c r="O1167" s="28"/>
      <c r="P1167" s="30" t="str">
        <f t="shared" si="129"/>
        <v/>
      </c>
      <c r="Q1167" s="39"/>
    </row>
    <row r="1168" spans="1:17" x14ac:dyDescent="0.2">
      <c r="A1168" s="27">
        <v>1163</v>
      </c>
      <c r="B1168" s="28" t="s">
        <v>196</v>
      </c>
      <c r="C1168" s="28" t="s">
        <v>12</v>
      </c>
      <c r="D1168" s="28" t="s">
        <v>48</v>
      </c>
      <c r="E1168" s="28" t="s">
        <v>1307</v>
      </c>
      <c r="F1168" s="30">
        <v>906</v>
      </c>
      <c r="G1168" s="30">
        <v>89329</v>
      </c>
      <c r="H1168" s="31">
        <f t="shared" si="124"/>
        <v>1.0142283021191327E-2</v>
      </c>
      <c r="I1168" s="31">
        <f t="shared" si="125"/>
        <v>1.5158489029921954E-4</v>
      </c>
      <c r="J1168" s="31">
        <f t="shared" si="126"/>
        <v>6.0804597847718579E-5</v>
      </c>
      <c r="K1168" s="36" t="str">
        <f>IFERROR(VLOOKUP(Datos!E1168,Electos!$A$4:$B$158,2,FALSE),"-.-")</f>
        <v>-.-</v>
      </c>
      <c r="L1168" s="34" t="str">
        <f t="shared" si="127"/>
        <v/>
      </c>
      <c r="M1168" s="34" t="str">
        <f t="shared" si="128"/>
        <v/>
      </c>
      <c r="N1168" s="28"/>
      <c r="O1168" s="28"/>
      <c r="P1168" s="30" t="str">
        <f t="shared" si="129"/>
        <v/>
      </c>
      <c r="Q1168" s="39"/>
    </row>
    <row r="1169" spans="1:17" x14ac:dyDescent="0.2">
      <c r="A1169" s="27">
        <v>1164</v>
      </c>
      <c r="B1169" s="28" t="s">
        <v>324</v>
      </c>
      <c r="C1169" s="28" t="s">
        <v>12</v>
      </c>
      <c r="D1169" s="28" t="s">
        <v>9</v>
      </c>
      <c r="E1169" s="28" t="s">
        <v>1308</v>
      </c>
      <c r="F1169" s="30">
        <v>893</v>
      </c>
      <c r="G1169" s="30">
        <v>84852</v>
      </c>
      <c r="H1169" s="31">
        <f t="shared" si="124"/>
        <v>1.0524206854287465E-2</v>
      </c>
      <c r="I1169" s="31">
        <f t="shared" si="125"/>
        <v>1.4940983116689077E-4</v>
      </c>
      <c r="J1169" s="31">
        <f t="shared" si="126"/>
        <v>5.9932125693170737E-5</v>
      </c>
      <c r="K1169" s="36" t="str">
        <f>IFERROR(VLOOKUP(Datos!E1169,Electos!$A$4:$B$158,2,FALSE),"-.-")</f>
        <v>-.-</v>
      </c>
      <c r="L1169" s="34" t="str">
        <f t="shared" si="127"/>
        <v/>
      </c>
      <c r="M1169" s="34" t="str">
        <f t="shared" si="128"/>
        <v/>
      </c>
      <c r="N1169" s="28"/>
      <c r="O1169" s="28"/>
      <c r="P1169" s="30" t="str">
        <f t="shared" si="129"/>
        <v/>
      </c>
      <c r="Q1169" s="39"/>
    </row>
    <row r="1170" spans="1:17" x14ac:dyDescent="0.2">
      <c r="A1170" s="27">
        <v>1165</v>
      </c>
      <c r="B1170" s="28" t="s">
        <v>883</v>
      </c>
      <c r="C1170" s="28" t="s">
        <v>1309</v>
      </c>
      <c r="D1170" s="28" t="s">
        <v>1538</v>
      </c>
      <c r="E1170" s="28" t="s">
        <v>1309</v>
      </c>
      <c r="F1170" s="30">
        <v>892</v>
      </c>
      <c r="G1170" s="30">
        <v>20141</v>
      </c>
      <c r="H1170" s="31">
        <f t="shared" si="124"/>
        <v>4.4287771212948711E-2</v>
      </c>
      <c r="I1170" s="31">
        <f t="shared" si="125"/>
        <v>1.4924251892594242E-4</v>
      </c>
      <c r="J1170" s="31">
        <f t="shared" si="126"/>
        <v>5.9865012450513213E-5</v>
      </c>
      <c r="K1170" s="36" t="str">
        <f>IFERROR(VLOOKUP(Datos!E1170,Electos!$A$4:$B$158,2,FALSE),"-.-")</f>
        <v>-.-</v>
      </c>
      <c r="L1170" s="34" t="str">
        <f t="shared" si="127"/>
        <v/>
      </c>
      <c r="M1170" s="34" t="str">
        <f t="shared" si="128"/>
        <v/>
      </c>
      <c r="N1170" s="28"/>
      <c r="O1170" s="28"/>
      <c r="P1170" s="30" t="str">
        <f t="shared" si="129"/>
        <v/>
      </c>
      <c r="Q1170" s="39"/>
    </row>
    <row r="1171" spans="1:17" x14ac:dyDescent="0.2">
      <c r="A1171" s="27">
        <v>1166</v>
      </c>
      <c r="B1171" s="28" t="s">
        <v>30</v>
      </c>
      <c r="C1171" s="28" t="s">
        <v>243</v>
      </c>
      <c r="D1171" s="28" t="s">
        <v>243</v>
      </c>
      <c r="E1171" s="28" t="s">
        <v>1310</v>
      </c>
      <c r="F1171" s="30">
        <v>881</v>
      </c>
      <c r="G1171" s="30">
        <v>242068</v>
      </c>
      <c r="H1171" s="31">
        <f t="shared" si="124"/>
        <v>3.6394732058760348E-3</v>
      </c>
      <c r="I1171" s="31">
        <f t="shared" si="125"/>
        <v>1.4740208427551038E-4</v>
      </c>
      <c r="J1171" s="31">
        <f t="shared" si="126"/>
        <v>5.9126766781280427E-5</v>
      </c>
      <c r="K1171" s="36" t="str">
        <f>IFERROR(VLOOKUP(Datos!E1171,Electos!$A$4:$B$158,2,FALSE),"-.-")</f>
        <v>-.-</v>
      </c>
      <c r="L1171" s="34" t="str">
        <f t="shared" si="127"/>
        <v/>
      </c>
      <c r="M1171" s="34" t="str">
        <f t="shared" si="128"/>
        <v/>
      </c>
      <c r="N1171" s="28"/>
      <c r="O1171" s="28"/>
      <c r="P1171" s="30" t="str">
        <f t="shared" si="129"/>
        <v/>
      </c>
      <c r="Q1171" s="39"/>
    </row>
    <row r="1172" spans="1:17" x14ac:dyDescent="0.2">
      <c r="A1172" s="27">
        <v>1167</v>
      </c>
      <c r="B1172" s="28" t="s">
        <v>40</v>
      </c>
      <c r="C1172" s="28" t="s">
        <v>890</v>
      </c>
      <c r="D1172" s="28" t="s">
        <v>9</v>
      </c>
      <c r="E1172" s="28" t="s">
        <v>1311</v>
      </c>
      <c r="F1172" s="30">
        <v>871</v>
      </c>
      <c r="G1172" s="30">
        <v>254011</v>
      </c>
      <c r="H1172" s="31">
        <f t="shared" si="124"/>
        <v>3.4289853589017797E-3</v>
      </c>
      <c r="I1172" s="31">
        <f t="shared" si="125"/>
        <v>1.4572896186602674E-4</v>
      </c>
      <c r="J1172" s="31">
        <f t="shared" si="126"/>
        <v>5.8455634354705167E-5</v>
      </c>
      <c r="K1172" s="36" t="str">
        <f>IFERROR(VLOOKUP(Datos!E1172,Electos!$A$4:$B$158,2,FALSE),"-.-")</f>
        <v>-.-</v>
      </c>
      <c r="L1172" s="34" t="str">
        <f t="shared" si="127"/>
        <v/>
      </c>
      <c r="M1172" s="34" t="str">
        <f t="shared" si="128"/>
        <v/>
      </c>
      <c r="N1172" s="28"/>
      <c r="O1172" s="28"/>
      <c r="P1172" s="30" t="str">
        <f t="shared" si="129"/>
        <v/>
      </c>
      <c r="Q1172" s="39"/>
    </row>
    <row r="1173" spans="1:17" x14ac:dyDescent="0.2">
      <c r="A1173" s="27">
        <v>1168</v>
      </c>
      <c r="B1173" s="28" t="s">
        <v>40</v>
      </c>
      <c r="C1173" s="28" t="s">
        <v>538</v>
      </c>
      <c r="D1173" s="28" t="s">
        <v>9</v>
      </c>
      <c r="E1173" s="28" t="s">
        <v>1312</v>
      </c>
      <c r="F1173" s="30">
        <v>871</v>
      </c>
      <c r="G1173" s="30">
        <v>254011</v>
      </c>
      <c r="H1173" s="31">
        <f t="shared" si="124"/>
        <v>3.4289853589017797E-3</v>
      </c>
      <c r="I1173" s="31">
        <f t="shared" si="125"/>
        <v>1.4572896186602674E-4</v>
      </c>
      <c r="J1173" s="31">
        <f t="shared" si="126"/>
        <v>5.8455634354705167E-5</v>
      </c>
      <c r="K1173" s="36" t="str">
        <f>IFERROR(VLOOKUP(Datos!E1173,Electos!$A$4:$B$158,2,FALSE),"-.-")</f>
        <v>-.-</v>
      </c>
      <c r="L1173" s="34" t="str">
        <f t="shared" si="127"/>
        <v/>
      </c>
      <c r="M1173" s="34" t="str">
        <f t="shared" si="128"/>
        <v/>
      </c>
      <c r="N1173" s="28"/>
      <c r="O1173" s="28"/>
      <c r="P1173" s="30" t="str">
        <f t="shared" si="129"/>
        <v/>
      </c>
      <c r="Q1173" s="39"/>
    </row>
    <row r="1174" spans="1:17" x14ac:dyDescent="0.2">
      <c r="A1174" s="27">
        <v>1169</v>
      </c>
      <c r="B1174" s="28" t="s">
        <v>7</v>
      </c>
      <c r="C1174" s="28" t="s">
        <v>403</v>
      </c>
      <c r="D1174" s="28" t="s">
        <v>403</v>
      </c>
      <c r="E1174" s="28" t="s">
        <v>1313</v>
      </c>
      <c r="F1174" s="30">
        <v>862</v>
      </c>
      <c r="G1174" s="30">
        <v>474183</v>
      </c>
      <c r="H1174" s="31">
        <f t="shared" si="124"/>
        <v>1.817863567441262E-3</v>
      </c>
      <c r="I1174" s="31">
        <f t="shared" si="125"/>
        <v>1.4422315169749145E-4</v>
      </c>
      <c r="J1174" s="31">
        <f t="shared" si="126"/>
        <v>5.7851615170787431E-5</v>
      </c>
      <c r="K1174" s="36" t="str">
        <f>IFERROR(VLOOKUP(Datos!E1174,Electos!$A$4:$B$158,2,FALSE),"-.-")</f>
        <v>-.-</v>
      </c>
      <c r="L1174" s="34" t="str">
        <f t="shared" si="127"/>
        <v/>
      </c>
      <c r="M1174" s="34" t="str">
        <f t="shared" si="128"/>
        <v/>
      </c>
      <c r="N1174" s="28"/>
      <c r="O1174" s="28"/>
      <c r="P1174" s="30" t="str">
        <f t="shared" si="129"/>
        <v/>
      </c>
      <c r="Q1174" s="39"/>
    </row>
    <row r="1175" spans="1:17" x14ac:dyDescent="0.2">
      <c r="A1175" s="27">
        <v>1170</v>
      </c>
      <c r="B1175" s="28" t="s">
        <v>47</v>
      </c>
      <c r="C1175" s="28" t="s">
        <v>8</v>
      </c>
      <c r="D1175" s="28" t="s">
        <v>9</v>
      </c>
      <c r="E1175" s="28" t="s">
        <v>1314</v>
      </c>
      <c r="F1175" s="30">
        <v>860</v>
      </c>
      <c r="G1175" s="30">
        <v>182071</v>
      </c>
      <c r="H1175" s="31">
        <f t="shared" si="124"/>
        <v>4.7234320677098495E-3</v>
      </c>
      <c r="I1175" s="31">
        <f t="shared" si="125"/>
        <v>1.438885272155947E-4</v>
      </c>
      <c r="J1175" s="31">
        <f t="shared" si="126"/>
        <v>5.7717388685472381E-5</v>
      </c>
      <c r="K1175" s="36" t="str">
        <f>IFERROR(VLOOKUP(Datos!E1175,Electos!$A$4:$B$158,2,FALSE),"-.-")</f>
        <v>-.-</v>
      </c>
      <c r="L1175" s="34" t="str">
        <f t="shared" si="127"/>
        <v/>
      </c>
      <c r="M1175" s="34" t="str">
        <f t="shared" si="128"/>
        <v/>
      </c>
      <c r="N1175" s="28"/>
      <c r="O1175" s="28"/>
      <c r="P1175" s="30" t="str">
        <f t="shared" si="129"/>
        <v/>
      </c>
      <c r="Q1175" s="39"/>
    </row>
    <row r="1176" spans="1:17" x14ac:dyDescent="0.2">
      <c r="A1176" s="27">
        <v>1171</v>
      </c>
      <c r="B1176" s="28" t="s">
        <v>155</v>
      </c>
      <c r="C1176" s="28" t="s">
        <v>772</v>
      </c>
      <c r="D1176" s="28" t="s">
        <v>9</v>
      </c>
      <c r="E1176" s="28" t="s">
        <v>1315</v>
      </c>
      <c r="F1176" s="30">
        <v>857</v>
      </c>
      <c r="G1176" s="30">
        <v>97995</v>
      </c>
      <c r="H1176" s="31">
        <f t="shared" si="124"/>
        <v>8.7453441502117462E-3</v>
      </c>
      <c r="I1176" s="31">
        <f t="shared" si="125"/>
        <v>1.433865904927496E-4</v>
      </c>
      <c r="J1176" s="31">
        <f t="shared" si="126"/>
        <v>5.75160489574998E-5</v>
      </c>
      <c r="K1176" s="36" t="str">
        <f>IFERROR(VLOOKUP(Datos!E1176,Electos!$A$4:$B$158,2,FALSE),"-.-")</f>
        <v>-.-</v>
      </c>
      <c r="L1176" s="34" t="str">
        <f t="shared" si="127"/>
        <v/>
      </c>
      <c r="M1176" s="34" t="str">
        <f t="shared" si="128"/>
        <v/>
      </c>
      <c r="N1176" s="28"/>
      <c r="O1176" s="28"/>
      <c r="P1176" s="30" t="str">
        <f t="shared" si="129"/>
        <v/>
      </c>
      <c r="Q1176" s="39"/>
    </row>
    <row r="1177" spans="1:17" x14ac:dyDescent="0.2">
      <c r="A1177" s="27">
        <v>1172</v>
      </c>
      <c r="B1177" s="28" t="s">
        <v>155</v>
      </c>
      <c r="C1177" s="28" t="s">
        <v>669</v>
      </c>
      <c r="D1177" s="28" t="s">
        <v>9</v>
      </c>
      <c r="E1177" s="28" t="s">
        <v>1316</v>
      </c>
      <c r="F1177" s="30">
        <v>856</v>
      </c>
      <c r="G1177" s="30">
        <v>97995</v>
      </c>
      <c r="H1177" s="31">
        <f t="shared" si="124"/>
        <v>8.7351395479361195E-3</v>
      </c>
      <c r="I1177" s="31">
        <f t="shared" si="125"/>
        <v>1.4321927825180125E-4</v>
      </c>
      <c r="J1177" s="31">
        <f t="shared" si="126"/>
        <v>5.7448935714842276E-5</v>
      </c>
      <c r="K1177" s="36" t="str">
        <f>IFERROR(VLOOKUP(Datos!E1177,Electos!$A$4:$B$158,2,FALSE),"-.-")</f>
        <v>-.-</v>
      </c>
      <c r="L1177" s="34" t="str">
        <f t="shared" si="127"/>
        <v/>
      </c>
      <c r="M1177" s="34" t="str">
        <f t="shared" si="128"/>
        <v/>
      </c>
      <c r="N1177" s="28"/>
      <c r="O1177" s="28"/>
      <c r="P1177" s="30" t="str">
        <f t="shared" si="129"/>
        <v/>
      </c>
      <c r="Q1177" s="39"/>
    </row>
    <row r="1178" spans="1:17" x14ac:dyDescent="0.2">
      <c r="A1178" s="27">
        <v>1173</v>
      </c>
      <c r="B1178" s="28" t="s">
        <v>100</v>
      </c>
      <c r="C1178" s="28" t="s">
        <v>313</v>
      </c>
      <c r="D1178" s="28" t="s">
        <v>955</v>
      </c>
      <c r="E1178" s="28" t="s">
        <v>1317</v>
      </c>
      <c r="F1178" s="30">
        <v>851</v>
      </c>
      <c r="G1178" s="30">
        <v>185797</v>
      </c>
      <c r="H1178" s="31">
        <f t="shared" si="124"/>
        <v>4.5802677115346323E-3</v>
      </c>
      <c r="I1178" s="31">
        <f t="shared" si="125"/>
        <v>1.423827170470594E-4</v>
      </c>
      <c r="J1178" s="31">
        <f t="shared" si="126"/>
        <v>5.7113369501554645E-5</v>
      </c>
      <c r="K1178" s="36" t="str">
        <f>IFERROR(VLOOKUP(Datos!E1178,Electos!$A$4:$B$158,2,FALSE),"-.-")</f>
        <v>-.-</v>
      </c>
      <c r="L1178" s="34" t="str">
        <f t="shared" si="127"/>
        <v/>
      </c>
      <c r="M1178" s="34" t="str">
        <f t="shared" si="128"/>
        <v/>
      </c>
      <c r="N1178" s="28"/>
      <c r="O1178" s="28"/>
      <c r="P1178" s="30" t="str">
        <f t="shared" si="129"/>
        <v/>
      </c>
      <c r="Q1178" s="39"/>
    </row>
    <row r="1179" spans="1:17" x14ac:dyDescent="0.2">
      <c r="A1179" s="27">
        <v>1174</v>
      </c>
      <c r="B1179" s="28" t="s">
        <v>540</v>
      </c>
      <c r="C1179" s="28" t="s">
        <v>1024</v>
      </c>
      <c r="D1179" s="28" t="s">
        <v>9</v>
      </c>
      <c r="E1179" s="28" t="s">
        <v>1318</v>
      </c>
      <c r="F1179" s="30">
        <v>846</v>
      </c>
      <c r="G1179" s="30">
        <v>37272</v>
      </c>
      <c r="H1179" s="31">
        <f t="shared" si="124"/>
        <v>2.269800386349002E-2</v>
      </c>
      <c r="I1179" s="31">
        <f t="shared" si="125"/>
        <v>1.4154615584231758E-4</v>
      </c>
      <c r="J1179" s="31">
        <f t="shared" si="126"/>
        <v>5.6777803288267015E-5</v>
      </c>
      <c r="K1179" s="36" t="str">
        <f>IFERROR(VLOOKUP(Datos!E1179,Electos!$A$4:$B$158,2,FALSE),"-.-")</f>
        <v>-.-</v>
      </c>
      <c r="L1179" s="34" t="str">
        <f t="shared" si="127"/>
        <v/>
      </c>
      <c r="M1179" s="34" t="str">
        <f t="shared" si="128"/>
        <v/>
      </c>
      <c r="N1179" s="28"/>
      <c r="O1179" s="28"/>
      <c r="P1179" s="30" t="str">
        <f t="shared" si="129"/>
        <v/>
      </c>
      <c r="Q1179" s="39"/>
    </row>
    <row r="1180" spans="1:17" x14ac:dyDescent="0.2">
      <c r="A1180" s="27">
        <v>1175</v>
      </c>
      <c r="B1180" s="28" t="s">
        <v>19</v>
      </c>
      <c r="C1180" s="28" t="s">
        <v>1000</v>
      </c>
      <c r="D1180" s="28" t="s">
        <v>9</v>
      </c>
      <c r="E1180" s="28" t="s">
        <v>1319</v>
      </c>
      <c r="F1180" s="30">
        <v>837</v>
      </c>
      <c r="G1180" s="30">
        <v>351328</v>
      </c>
      <c r="H1180" s="31">
        <f t="shared" si="124"/>
        <v>2.3823891064759998E-3</v>
      </c>
      <c r="I1180" s="31">
        <f t="shared" si="125"/>
        <v>1.4004034567378229E-4</v>
      </c>
      <c r="J1180" s="31">
        <f t="shared" si="126"/>
        <v>5.6173784104349279E-5</v>
      </c>
      <c r="K1180" s="36" t="str">
        <f>IFERROR(VLOOKUP(Datos!E1180,Electos!$A$4:$B$158,2,FALSE),"-.-")</f>
        <v>-.-</v>
      </c>
      <c r="L1180" s="34" t="str">
        <f t="shared" si="127"/>
        <v/>
      </c>
      <c r="M1180" s="34" t="str">
        <f t="shared" si="128"/>
        <v/>
      </c>
      <c r="N1180" s="28"/>
      <c r="O1180" s="28"/>
      <c r="P1180" s="30" t="str">
        <f t="shared" si="129"/>
        <v/>
      </c>
      <c r="Q1180" s="39"/>
    </row>
    <row r="1181" spans="1:17" x14ac:dyDescent="0.2">
      <c r="A1181" s="27">
        <v>1176</v>
      </c>
      <c r="B1181" s="28" t="s">
        <v>639</v>
      </c>
      <c r="C1181" s="28" t="s">
        <v>1320</v>
      </c>
      <c r="D1181" s="28">
        <v>1</v>
      </c>
      <c r="E1181" s="28" t="s">
        <v>1320</v>
      </c>
      <c r="F1181" s="30">
        <v>835</v>
      </c>
      <c r="G1181" s="30">
        <v>11504</v>
      </c>
      <c r="H1181" s="31">
        <f t="shared" si="124"/>
        <v>7.2583449235048683E-2</v>
      </c>
      <c r="I1181" s="31">
        <f t="shared" si="125"/>
        <v>1.3970572119188557E-4</v>
      </c>
      <c r="J1181" s="31">
        <f t="shared" si="126"/>
        <v>5.603955761903423E-5</v>
      </c>
      <c r="K1181" s="36" t="str">
        <f>IFERROR(VLOOKUP(Datos!E1181,Electos!$A$4:$B$158,2,FALSE),"-.-")</f>
        <v>-.-</v>
      </c>
      <c r="L1181" s="34" t="str">
        <f t="shared" si="127"/>
        <v/>
      </c>
      <c r="M1181" s="34" t="str">
        <f t="shared" si="128"/>
        <v/>
      </c>
      <c r="N1181" s="28"/>
      <c r="O1181" s="28"/>
      <c r="P1181" s="30" t="str">
        <f t="shared" si="129"/>
        <v/>
      </c>
      <c r="Q1181" s="39"/>
    </row>
    <row r="1182" spans="1:17" x14ac:dyDescent="0.2">
      <c r="A1182" s="27">
        <v>1177</v>
      </c>
      <c r="B1182" s="28" t="s">
        <v>7</v>
      </c>
      <c r="C1182" s="28" t="s">
        <v>496</v>
      </c>
      <c r="D1182" s="28" t="s">
        <v>496</v>
      </c>
      <c r="E1182" s="28" t="s">
        <v>1321</v>
      </c>
      <c r="F1182" s="30">
        <v>831</v>
      </c>
      <c r="G1182" s="30">
        <v>474183</v>
      </c>
      <c r="H1182" s="31">
        <f t="shared" si="124"/>
        <v>1.7524879635077597E-3</v>
      </c>
      <c r="I1182" s="31">
        <f t="shared" si="125"/>
        <v>1.3903647222809209E-4</v>
      </c>
      <c r="J1182" s="31">
        <f t="shared" si="126"/>
        <v>5.5771104648404124E-5</v>
      </c>
      <c r="K1182" s="36" t="str">
        <f>IFERROR(VLOOKUP(Datos!E1182,Electos!$A$4:$B$158,2,FALSE),"-.-")</f>
        <v>-.-</v>
      </c>
      <c r="L1182" s="34" t="str">
        <f t="shared" si="127"/>
        <v/>
      </c>
      <c r="M1182" s="34" t="str">
        <f t="shared" si="128"/>
        <v/>
      </c>
      <c r="N1182" s="28"/>
      <c r="O1182" s="28"/>
      <c r="P1182" s="30" t="str">
        <f t="shared" si="129"/>
        <v/>
      </c>
      <c r="Q1182" s="39"/>
    </row>
    <row r="1183" spans="1:17" x14ac:dyDescent="0.2">
      <c r="A1183" s="27">
        <v>1178</v>
      </c>
      <c r="B1183" s="28" t="s">
        <v>69</v>
      </c>
      <c r="C1183" s="28" t="s">
        <v>544</v>
      </c>
      <c r="D1183" s="28" t="s">
        <v>9</v>
      </c>
      <c r="E1183" s="28" t="s">
        <v>1322</v>
      </c>
      <c r="F1183" s="30">
        <v>827</v>
      </c>
      <c r="G1183" s="30">
        <v>360232</v>
      </c>
      <c r="H1183" s="31">
        <f t="shared" si="124"/>
        <v>2.2957427435652579E-3</v>
      </c>
      <c r="I1183" s="31">
        <f t="shared" si="125"/>
        <v>1.3836722326429862E-4</v>
      </c>
      <c r="J1183" s="31">
        <f t="shared" si="126"/>
        <v>5.5502651677774018E-5</v>
      </c>
      <c r="K1183" s="36" t="str">
        <f>IFERROR(VLOOKUP(Datos!E1183,Electos!$A$4:$B$158,2,FALSE),"-.-")</f>
        <v>-.-</v>
      </c>
      <c r="L1183" s="34" t="str">
        <f t="shared" si="127"/>
        <v/>
      </c>
      <c r="M1183" s="34" t="str">
        <f t="shared" si="128"/>
        <v/>
      </c>
      <c r="N1183" s="28"/>
      <c r="O1183" s="28"/>
      <c r="P1183" s="30" t="str">
        <f t="shared" si="129"/>
        <v/>
      </c>
      <c r="Q1183" s="39"/>
    </row>
    <row r="1184" spans="1:17" x14ac:dyDescent="0.2">
      <c r="A1184" s="27">
        <v>1179</v>
      </c>
      <c r="B1184" s="28" t="s">
        <v>316</v>
      </c>
      <c r="C1184" s="28" t="s">
        <v>12</v>
      </c>
      <c r="D1184" s="28" t="s">
        <v>9</v>
      </c>
      <c r="E1184" s="28" t="s">
        <v>1323</v>
      </c>
      <c r="F1184" s="30">
        <v>825</v>
      </c>
      <c r="G1184" s="30">
        <v>61389</v>
      </c>
      <c r="H1184" s="31">
        <f t="shared" si="124"/>
        <v>1.3438889703367053E-2</v>
      </c>
      <c r="I1184" s="31">
        <f t="shared" si="125"/>
        <v>1.380325987824019E-4</v>
      </c>
      <c r="J1184" s="31">
        <f t="shared" si="126"/>
        <v>5.5368425192458969E-5</v>
      </c>
      <c r="K1184" s="36" t="str">
        <f>IFERROR(VLOOKUP(Datos!E1184,Electos!$A$4:$B$158,2,FALSE),"-.-")</f>
        <v>-.-</v>
      </c>
      <c r="L1184" s="34" t="str">
        <f t="shared" si="127"/>
        <v/>
      </c>
      <c r="M1184" s="34" t="str">
        <f t="shared" si="128"/>
        <v/>
      </c>
      <c r="N1184" s="28"/>
      <c r="O1184" s="28"/>
      <c r="P1184" s="30" t="str">
        <f t="shared" si="129"/>
        <v/>
      </c>
      <c r="Q1184" s="39"/>
    </row>
    <row r="1185" spans="1:17" x14ac:dyDescent="0.2">
      <c r="A1185" s="27">
        <v>1180</v>
      </c>
      <c r="B1185" s="28" t="s">
        <v>111</v>
      </c>
      <c r="C1185" s="28" t="s">
        <v>313</v>
      </c>
      <c r="D1185" s="28" t="s">
        <v>955</v>
      </c>
      <c r="E1185" s="28" t="s">
        <v>1324</v>
      </c>
      <c r="F1185" s="30">
        <v>820</v>
      </c>
      <c r="G1185" s="30">
        <v>154577</v>
      </c>
      <c r="H1185" s="31">
        <f t="shared" si="124"/>
        <v>5.3047995497389651E-3</v>
      </c>
      <c r="I1185" s="31">
        <f t="shared" si="125"/>
        <v>1.3719603757766008E-4</v>
      </c>
      <c r="J1185" s="31">
        <f t="shared" si="126"/>
        <v>5.5032858979171339E-5</v>
      </c>
      <c r="K1185" s="36" t="str">
        <f>IFERROR(VLOOKUP(Datos!E1185,Electos!$A$4:$B$158,2,FALSE),"-.-")</f>
        <v>-.-</v>
      </c>
      <c r="L1185" s="34" t="str">
        <f t="shared" si="127"/>
        <v/>
      </c>
      <c r="M1185" s="34" t="str">
        <f t="shared" si="128"/>
        <v/>
      </c>
      <c r="N1185" s="28"/>
      <c r="O1185" s="28"/>
      <c r="P1185" s="30" t="str">
        <f t="shared" si="129"/>
        <v/>
      </c>
      <c r="Q1185" s="39"/>
    </row>
    <row r="1186" spans="1:17" x14ac:dyDescent="0.2">
      <c r="A1186" s="27">
        <v>1181</v>
      </c>
      <c r="B1186" s="28" t="s">
        <v>354</v>
      </c>
      <c r="C1186" s="28" t="s">
        <v>31</v>
      </c>
      <c r="D1186" s="28" t="s">
        <v>9</v>
      </c>
      <c r="E1186" s="28" t="s">
        <v>1325</v>
      </c>
      <c r="F1186" s="30">
        <v>818</v>
      </c>
      <c r="G1186" s="30">
        <v>59223</v>
      </c>
      <c r="H1186" s="31">
        <f t="shared" si="124"/>
        <v>1.3812201340695338E-2</v>
      </c>
      <c r="I1186" s="31">
        <f t="shared" si="125"/>
        <v>1.3686141309576333E-4</v>
      </c>
      <c r="J1186" s="31">
        <f t="shared" si="126"/>
        <v>5.4898632493856289E-5</v>
      </c>
      <c r="K1186" s="36" t="str">
        <f>IFERROR(VLOOKUP(Datos!E1186,Electos!$A$4:$B$158,2,FALSE),"-.-")</f>
        <v>-.-</v>
      </c>
      <c r="L1186" s="34" t="str">
        <f t="shared" si="127"/>
        <v/>
      </c>
      <c r="M1186" s="34" t="str">
        <f t="shared" si="128"/>
        <v/>
      </c>
      <c r="N1186" s="28"/>
      <c r="O1186" s="28"/>
      <c r="P1186" s="30" t="str">
        <f t="shared" si="129"/>
        <v/>
      </c>
      <c r="Q1186" s="39"/>
    </row>
    <row r="1187" spans="1:17" x14ac:dyDescent="0.2">
      <c r="A1187" s="27">
        <v>1182</v>
      </c>
      <c r="B1187" s="28" t="s">
        <v>540</v>
      </c>
      <c r="C1187" s="28" t="s">
        <v>1024</v>
      </c>
      <c r="D1187" s="28" t="s">
        <v>9</v>
      </c>
      <c r="E1187" s="28" t="s">
        <v>1326</v>
      </c>
      <c r="F1187" s="30">
        <v>816</v>
      </c>
      <c r="G1187" s="30">
        <v>37272</v>
      </c>
      <c r="H1187" s="31">
        <f t="shared" si="124"/>
        <v>2.1893110109465552E-2</v>
      </c>
      <c r="I1187" s="31">
        <f t="shared" si="125"/>
        <v>1.3652678861386661E-4</v>
      </c>
      <c r="J1187" s="31">
        <f t="shared" si="126"/>
        <v>5.4764406008541233E-5</v>
      </c>
      <c r="K1187" s="36" t="str">
        <f>IFERROR(VLOOKUP(Datos!E1187,Electos!$A$4:$B$158,2,FALSE),"-.-")</f>
        <v>-.-</v>
      </c>
      <c r="L1187" s="34" t="str">
        <f t="shared" si="127"/>
        <v/>
      </c>
      <c r="M1187" s="34" t="str">
        <f t="shared" si="128"/>
        <v/>
      </c>
      <c r="N1187" s="28"/>
      <c r="O1187" s="28"/>
      <c r="P1187" s="30" t="str">
        <f t="shared" si="129"/>
        <v/>
      </c>
      <c r="Q1187" s="39"/>
    </row>
    <row r="1188" spans="1:17" x14ac:dyDescent="0.2">
      <c r="A1188" s="27">
        <v>1183</v>
      </c>
      <c r="B1188" s="28" t="s">
        <v>19</v>
      </c>
      <c r="C1188" s="28" t="s">
        <v>960</v>
      </c>
      <c r="D1188" s="28" t="s">
        <v>9</v>
      </c>
      <c r="E1188" s="28" t="s">
        <v>1327</v>
      </c>
      <c r="F1188" s="30">
        <v>814</v>
      </c>
      <c r="G1188" s="30">
        <v>351328</v>
      </c>
      <c r="H1188" s="31">
        <f t="shared" si="124"/>
        <v>2.3169232170507331E-3</v>
      </c>
      <c r="I1188" s="31">
        <f t="shared" si="125"/>
        <v>1.3619216413196988E-4</v>
      </c>
      <c r="J1188" s="31">
        <f t="shared" si="126"/>
        <v>5.4630179523226184E-5</v>
      </c>
      <c r="K1188" s="36" t="str">
        <f>IFERROR(VLOOKUP(Datos!E1188,Electos!$A$4:$B$158,2,FALSE),"-.-")</f>
        <v>-.-</v>
      </c>
      <c r="L1188" s="34" t="str">
        <f t="shared" si="127"/>
        <v/>
      </c>
      <c r="M1188" s="34" t="str">
        <f t="shared" si="128"/>
        <v/>
      </c>
      <c r="N1188" s="28"/>
      <c r="O1188" s="28"/>
      <c r="P1188" s="30" t="str">
        <f t="shared" si="129"/>
        <v/>
      </c>
      <c r="Q1188" s="39"/>
    </row>
    <row r="1189" spans="1:17" x14ac:dyDescent="0.2">
      <c r="A1189" s="27">
        <v>1184</v>
      </c>
      <c r="B1189" s="28" t="s">
        <v>354</v>
      </c>
      <c r="C1189" s="28" t="s">
        <v>355</v>
      </c>
      <c r="D1189" s="28" t="s">
        <v>9</v>
      </c>
      <c r="E1189" s="28" t="s">
        <v>1329</v>
      </c>
      <c r="F1189" s="30">
        <v>813</v>
      </c>
      <c r="G1189" s="30">
        <v>59223</v>
      </c>
      <c r="H1189" s="31">
        <f t="shared" si="124"/>
        <v>1.3727774682133631E-2</v>
      </c>
      <c r="I1189" s="31">
        <f t="shared" si="125"/>
        <v>1.3602485189102151E-4</v>
      </c>
      <c r="J1189" s="31">
        <f t="shared" si="126"/>
        <v>5.4563066280568659E-5</v>
      </c>
      <c r="K1189" s="36" t="str">
        <f>IFERROR(VLOOKUP(Datos!E1190,Electos!$A$4:$B$158,2,FALSE),"-.-")</f>
        <v>-.-</v>
      </c>
      <c r="L1189" s="34" t="str">
        <f t="shared" si="127"/>
        <v/>
      </c>
      <c r="M1189" s="34" t="str">
        <f t="shared" si="128"/>
        <v/>
      </c>
      <c r="N1189" s="28"/>
      <c r="O1189" s="28"/>
      <c r="P1189" s="30" t="str">
        <f t="shared" si="129"/>
        <v/>
      </c>
      <c r="Q1189" s="39"/>
    </row>
    <row r="1190" spans="1:17" x14ac:dyDescent="0.2">
      <c r="A1190" s="27">
        <v>1185</v>
      </c>
      <c r="B1190" s="28" t="s">
        <v>47</v>
      </c>
      <c r="C1190" s="28" t="s">
        <v>243</v>
      </c>
      <c r="D1190" s="28" t="s">
        <v>243</v>
      </c>
      <c r="E1190" s="28" t="s">
        <v>1328</v>
      </c>
      <c r="F1190" s="30">
        <v>813</v>
      </c>
      <c r="G1190" s="30">
        <v>182071</v>
      </c>
      <c r="H1190" s="31">
        <f t="shared" si="124"/>
        <v>4.4652910128466367E-3</v>
      </c>
      <c r="I1190" s="31">
        <f t="shared" si="125"/>
        <v>1.3602485189102151E-4</v>
      </c>
      <c r="J1190" s="31">
        <f t="shared" si="126"/>
        <v>5.4563066280568659E-5</v>
      </c>
      <c r="K1190" s="36" t="str">
        <f>IFERROR(VLOOKUP(Datos!E1189,Electos!$A$4:$B$158,2,FALSE),"-.-")</f>
        <v>-.-</v>
      </c>
      <c r="L1190" s="34" t="str">
        <f t="shared" si="127"/>
        <v/>
      </c>
      <c r="M1190" s="34" t="str">
        <f t="shared" si="128"/>
        <v/>
      </c>
      <c r="N1190" s="28"/>
      <c r="O1190" s="28"/>
      <c r="P1190" s="30" t="str">
        <f t="shared" si="129"/>
        <v/>
      </c>
      <c r="Q1190" s="39"/>
    </row>
    <row r="1191" spans="1:17" x14ac:dyDescent="0.2">
      <c r="A1191" s="27">
        <v>1186</v>
      </c>
      <c r="B1191" s="28" t="s">
        <v>354</v>
      </c>
      <c r="C1191" s="28" t="s">
        <v>355</v>
      </c>
      <c r="D1191" s="28" t="s">
        <v>9</v>
      </c>
      <c r="E1191" s="28" t="s">
        <v>1331</v>
      </c>
      <c r="F1191" s="30">
        <v>811</v>
      </c>
      <c r="G1191" s="30">
        <v>59223</v>
      </c>
      <c r="H1191" s="31">
        <f t="shared" si="124"/>
        <v>1.3694004018708947E-2</v>
      </c>
      <c r="I1191" s="31">
        <f t="shared" si="125"/>
        <v>1.3569022740912479E-4</v>
      </c>
      <c r="J1191" s="31">
        <f t="shared" si="126"/>
        <v>5.4428839795253603E-5</v>
      </c>
      <c r="K1191" s="36" t="str">
        <f>IFERROR(VLOOKUP(Datos!E1192,Electos!$A$4:$B$158,2,FALSE),"-.-")</f>
        <v>-.-</v>
      </c>
      <c r="L1191" s="34" t="str">
        <f t="shared" si="127"/>
        <v/>
      </c>
      <c r="M1191" s="34" t="str">
        <f t="shared" si="128"/>
        <v/>
      </c>
      <c r="N1191" s="28"/>
      <c r="O1191" s="28"/>
      <c r="P1191" s="30" t="str">
        <f t="shared" si="129"/>
        <v/>
      </c>
      <c r="Q1191" s="39"/>
    </row>
    <row r="1192" spans="1:17" x14ac:dyDescent="0.2">
      <c r="A1192" s="27">
        <v>1187</v>
      </c>
      <c r="B1192" s="28" t="s">
        <v>16</v>
      </c>
      <c r="C1192" s="28" t="s">
        <v>243</v>
      </c>
      <c r="D1192" s="28" t="s">
        <v>243</v>
      </c>
      <c r="E1192" s="28" t="s">
        <v>1330</v>
      </c>
      <c r="F1192" s="30">
        <v>811</v>
      </c>
      <c r="G1192" s="30">
        <v>387832</v>
      </c>
      <c r="H1192" s="31">
        <f t="shared" si="124"/>
        <v>2.0911116153386001E-3</v>
      </c>
      <c r="I1192" s="31">
        <f t="shared" si="125"/>
        <v>1.3569022740912479E-4</v>
      </c>
      <c r="J1192" s="31">
        <f t="shared" si="126"/>
        <v>5.4428839795253603E-5</v>
      </c>
      <c r="K1192" s="36" t="str">
        <f>IFERROR(VLOOKUP(Datos!E1191,Electos!$A$4:$B$158,2,FALSE),"-.-")</f>
        <v>-.-</v>
      </c>
      <c r="L1192" s="34" t="str">
        <f t="shared" si="127"/>
        <v/>
      </c>
      <c r="M1192" s="34" t="str">
        <f t="shared" si="128"/>
        <v/>
      </c>
      <c r="N1192" s="28"/>
      <c r="O1192" s="28"/>
      <c r="P1192" s="30" t="str">
        <f t="shared" si="129"/>
        <v/>
      </c>
      <c r="Q1192" s="39"/>
    </row>
    <row r="1193" spans="1:17" x14ac:dyDescent="0.2">
      <c r="A1193" s="27">
        <v>1188</v>
      </c>
      <c r="B1193" s="28" t="s">
        <v>316</v>
      </c>
      <c r="C1193" s="28" t="s">
        <v>1077</v>
      </c>
      <c r="D1193" s="28" t="s">
        <v>9</v>
      </c>
      <c r="E1193" s="28" t="s">
        <v>1332</v>
      </c>
      <c r="F1193" s="30">
        <v>804</v>
      </c>
      <c r="G1193" s="30">
        <v>61389</v>
      </c>
      <c r="H1193" s="31">
        <f t="shared" si="124"/>
        <v>1.3096808874554073E-2</v>
      </c>
      <c r="I1193" s="31">
        <f t="shared" si="125"/>
        <v>1.3451904172248621E-4</v>
      </c>
      <c r="J1193" s="31">
        <f t="shared" si="126"/>
        <v>5.3959047096650923E-5</v>
      </c>
      <c r="K1193" s="36" t="str">
        <f>IFERROR(VLOOKUP(Datos!E1193,Electos!$A$4:$B$158,2,FALSE),"-.-")</f>
        <v>-.-</v>
      </c>
      <c r="L1193" s="34" t="str">
        <f t="shared" si="127"/>
        <v/>
      </c>
      <c r="M1193" s="34" t="str">
        <f t="shared" si="128"/>
        <v/>
      </c>
      <c r="N1193" s="28"/>
      <c r="O1193" s="28"/>
      <c r="P1193" s="30" t="str">
        <f t="shared" si="129"/>
        <v/>
      </c>
      <c r="Q1193" s="39"/>
    </row>
    <row r="1194" spans="1:17" x14ac:dyDescent="0.2">
      <c r="A1194" s="27">
        <v>1189</v>
      </c>
      <c r="B1194" s="28" t="s">
        <v>166</v>
      </c>
      <c r="C1194" s="28" t="s">
        <v>243</v>
      </c>
      <c r="D1194" s="28" t="s">
        <v>243</v>
      </c>
      <c r="E1194" s="28" t="s">
        <v>1333</v>
      </c>
      <c r="F1194" s="30">
        <v>802</v>
      </c>
      <c r="G1194" s="30">
        <v>199214</v>
      </c>
      <c r="H1194" s="31">
        <f t="shared" si="124"/>
        <v>4.0258214784101515E-3</v>
      </c>
      <c r="I1194" s="31">
        <f t="shared" si="125"/>
        <v>1.3418441724058949E-4</v>
      </c>
      <c r="J1194" s="31">
        <f t="shared" si="126"/>
        <v>5.3824820611335867E-5</v>
      </c>
      <c r="K1194" s="36" t="str">
        <f>IFERROR(VLOOKUP(Datos!E1194,Electos!$A$4:$B$158,2,FALSE),"-.-")</f>
        <v>-.-</v>
      </c>
      <c r="L1194" s="34" t="str">
        <f t="shared" si="127"/>
        <v/>
      </c>
      <c r="M1194" s="34" t="str">
        <f t="shared" si="128"/>
        <v/>
      </c>
      <c r="N1194" s="28"/>
      <c r="O1194" s="28"/>
      <c r="P1194" s="30" t="str">
        <f t="shared" si="129"/>
        <v/>
      </c>
      <c r="Q1194" s="39"/>
    </row>
    <row r="1195" spans="1:17" x14ac:dyDescent="0.2">
      <c r="A1195" s="27">
        <v>1190</v>
      </c>
      <c r="B1195" s="28" t="s">
        <v>139</v>
      </c>
      <c r="C1195" s="28" t="s">
        <v>243</v>
      </c>
      <c r="D1195" s="28" t="s">
        <v>243</v>
      </c>
      <c r="E1195" s="28" t="s">
        <v>1334</v>
      </c>
      <c r="F1195" s="30">
        <v>797</v>
      </c>
      <c r="G1195" s="30">
        <v>128681</v>
      </c>
      <c r="H1195" s="31">
        <f t="shared" si="124"/>
        <v>6.1936105563369882E-3</v>
      </c>
      <c r="I1195" s="31">
        <f t="shared" si="125"/>
        <v>1.3334785603584764E-4</v>
      </c>
      <c r="J1195" s="31">
        <f t="shared" si="126"/>
        <v>5.3489254398048236E-5</v>
      </c>
      <c r="K1195" s="36" t="str">
        <f>IFERROR(VLOOKUP(Datos!E1195,Electos!$A$4:$B$158,2,FALSE),"-.-")</f>
        <v>-.-</v>
      </c>
      <c r="L1195" s="34" t="str">
        <f t="shared" si="127"/>
        <v/>
      </c>
      <c r="M1195" s="34" t="str">
        <f t="shared" si="128"/>
        <v/>
      </c>
      <c r="N1195" s="28"/>
      <c r="O1195" s="28"/>
      <c r="P1195" s="30" t="str">
        <f t="shared" si="129"/>
        <v/>
      </c>
      <c r="Q1195" s="39"/>
    </row>
    <row r="1196" spans="1:17" x14ac:dyDescent="0.2">
      <c r="A1196" s="27">
        <v>1191</v>
      </c>
      <c r="B1196" s="28" t="s">
        <v>1132</v>
      </c>
      <c r="C1196" s="28" t="s">
        <v>1335</v>
      </c>
      <c r="D1196" s="28" t="s">
        <v>1538</v>
      </c>
      <c r="E1196" s="28" t="s">
        <v>1335</v>
      </c>
      <c r="F1196" s="30">
        <v>797</v>
      </c>
      <c r="G1196" s="30">
        <v>6970</v>
      </c>
      <c r="H1196" s="31">
        <f t="shared" si="124"/>
        <v>0.11434720229555237</v>
      </c>
      <c r="I1196" s="31">
        <f t="shared" si="125"/>
        <v>1.3334785603584764E-4</v>
      </c>
      <c r="J1196" s="31">
        <f t="shared" si="126"/>
        <v>5.3489254398048236E-5</v>
      </c>
      <c r="K1196" s="36" t="str">
        <f>IFERROR(VLOOKUP(Datos!E1196,Electos!$A$4:$B$158,2,FALSE),"-.-")</f>
        <v>-.-</v>
      </c>
      <c r="L1196" s="34" t="str">
        <f t="shared" si="127"/>
        <v/>
      </c>
      <c r="M1196" s="34" t="str">
        <f t="shared" si="128"/>
        <v/>
      </c>
      <c r="N1196" s="28"/>
      <c r="O1196" s="28"/>
      <c r="P1196" s="30" t="str">
        <f t="shared" si="129"/>
        <v/>
      </c>
      <c r="Q1196" s="39"/>
    </row>
    <row r="1197" spans="1:17" x14ac:dyDescent="0.2">
      <c r="A1197" s="27">
        <v>1192</v>
      </c>
      <c r="B1197" s="28" t="s">
        <v>155</v>
      </c>
      <c r="C1197" s="28" t="s">
        <v>31</v>
      </c>
      <c r="D1197" s="28" t="s">
        <v>9</v>
      </c>
      <c r="E1197" s="28" t="s">
        <v>1336</v>
      </c>
      <c r="F1197" s="30">
        <v>788</v>
      </c>
      <c r="G1197" s="30">
        <v>97995</v>
      </c>
      <c r="H1197" s="31">
        <f t="shared" si="124"/>
        <v>8.041226593193531E-3</v>
      </c>
      <c r="I1197" s="31">
        <f t="shared" si="125"/>
        <v>1.3184204586731235E-4</v>
      </c>
      <c r="J1197" s="31">
        <f t="shared" si="126"/>
        <v>5.2885235214130507E-5</v>
      </c>
      <c r="K1197" s="36" t="str">
        <f>IFERROR(VLOOKUP(Datos!E1197,Electos!$A$4:$B$158,2,FALSE),"-.-")</f>
        <v>-.-</v>
      </c>
      <c r="L1197" s="34" t="str">
        <f t="shared" si="127"/>
        <v/>
      </c>
      <c r="M1197" s="34" t="str">
        <f t="shared" si="128"/>
        <v/>
      </c>
      <c r="N1197" s="28"/>
      <c r="O1197" s="28"/>
      <c r="P1197" s="30" t="str">
        <f t="shared" si="129"/>
        <v/>
      </c>
      <c r="Q1197" s="39"/>
    </row>
    <row r="1198" spans="1:17" x14ac:dyDescent="0.2">
      <c r="A1198" s="27">
        <v>1193</v>
      </c>
      <c r="B1198" s="28" t="s">
        <v>196</v>
      </c>
      <c r="C1198" s="28" t="s">
        <v>31</v>
      </c>
      <c r="D1198" s="28" t="s">
        <v>117</v>
      </c>
      <c r="E1198" s="28" t="s">
        <v>1337</v>
      </c>
      <c r="F1198" s="30">
        <v>782</v>
      </c>
      <c r="G1198" s="30">
        <v>89329</v>
      </c>
      <c r="H1198" s="31">
        <f t="shared" si="124"/>
        <v>8.7541559851783864E-3</v>
      </c>
      <c r="I1198" s="31">
        <f t="shared" si="125"/>
        <v>1.3083817242162216E-4</v>
      </c>
      <c r="J1198" s="31">
        <f t="shared" si="126"/>
        <v>5.2482555758185352E-5</v>
      </c>
      <c r="K1198" s="36" t="str">
        <f>IFERROR(VLOOKUP(Datos!E1198,Electos!$A$4:$B$158,2,FALSE),"-.-")</f>
        <v>-.-</v>
      </c>
      <c r="L1198" s="34" t="str">
        <f t="shared" si="127"/>
        <v/>
      </c>
      <c r="M1198" s="34" t="str">
        <f t="shared" si="128"/>
        <v/>
      </c>
      <c r="N1198" s="28"/>
      <c r="O1198" s="28"/>
      <c r="P1198" s="30" t="str">
        <f t="shared" si="129"/>
        <v/>
      </c>
      <c r="Q1198" s="39"/>
    </row>
    <row r="1199" spans="1:17" x14ac:dyDescent="0.2">
      <c r="A1199" s="27">
        <v>1194</v>
      </c>
      <c r="B1199" s="28" t="s">
        <v>316</v>
      </c>
      <c r="C1199" s="28" t="s">
        <v>496</v>
      </c>
      <c r="D1199" s="28" t="s">
        <v>496</v>
      </c>
      <c r="E1199" s="28" t="s">
        <v>1339</v>
      </c>
      <c r="F1199" s="30">
        <v>780</v>
      </c>
      <c r="G1199" s="30">
        <v>61389</v>
      </c>
      <c r="H1199" s="31">
        <f t="shared" si="124"/>
        <v>1.2705859355910669E-2</v>
      </c>
      <c r="I1199" s="31">
        <f t="shared" si="125"/>
        <v>1.3050354793972543E-4</v>
      </c>
      <c r="J1199" s="31">
        <f t="shared" si="126"/>
        <v>5.2348329272870296E-5</v>
      </c>
      <c r="K1199" s="36" t="str">
        <f>IFERROR(VLOOKUP(Datos!E1200,Electos!$A$4:$B$158,2,FALSE),"-.-")</f>
        <v>-.-</v>
      </c>
      <c r="L1199" s="34" t="str">
        <f t="shared" si="127"/>
        <v/>
      </c>
      <c r="M1199" s="34" t="str">
        <f t="shared" si="128"/>
        <v/>
      </c>
      <c r="N1199" s="28"/>
      <c r="O1199" s="28"/>
      <c r="P1199" s="30" t="str">
        <f t="shared" si="129"/>
        <v/>
      </c>
      <c r="Q1199" s="39"/>
    </row>
    <row r="1200" spans="1:17" x14ac:dyDescent="0.2">
      <c r="A1200" s="27">
        <v>1195</v>
      </c>
      <c r="B1200" s="28" t="s">
        <v>316</v>
      </c>
      <c r="C1200" s="28" t="s">
        <v>12</v>
      </c>
      <c r="D1200" s="28" t="s">
        <v>64</v>
      </c>
      <c r="E1200" s="28" t="s">
        <v>1338</v>
      </c>
      <c r="F1200" s="30">
        <v>780</v>
      </c>
      <c r="G1200" s="30">
        <v>61389</v>
      </c>
      <c r="H1200" s="31">
        <f t="shared" si="124"/>
        <v>1.2705859355910669E-2</v>
      </c>
      <c r="I1200" s="31">
        <f t="shared" si="125"/>
        <v>1.3050354793972543E-4</v>
      </c>
      <c r="J1200" s="31">
        <f t="shared" si="126"/>
        <v>5.2348329272870296E-5</v>
      </c>
      <c r="K1200" s="36" t="str">
        <f>IFERROR(VLOOKUP(Datos!E1199,Electos!$A$4:$B$158,2,FALSE),"-.-")</f>
        <v>-.-</v>
      </c>
      <c r="L1200" s="34" t="str">
        <f t="shared" si="127"/>
        <v/>
      </c>
      <c r="M1200" s="34" t="str">
        <f t="shared" si="128"/>
        <v/>
      </c>
      <c r="N1200" s="28"/>
      <c r="O1200" s="28"/>
      <c r="P1200" s="30" t="str">
        <f t="shared" si="129"/>
        <v/>
      </c>
      <c r="Q1200" s="39"/>
    </row>
    <row r="1201" spans="1:17" x14ac:dyDescent="0.2">
      <c r="A1201" s="27">
        <v>1196</v>
      </c>
      <c r="B1201" s="28" t="s">
        <v>14</v>
      </c>
      <c r="C1201" s="28" t="s">
        <v>243</v>
      </c>
      <c r="D1201" s="28" t="s">
        <v>243</v>
      </c>
      <c r="E1201" s="28" t="s">
        <v>1340</v>
      </c>
      <c r="F1201" s="30">
        <v>779</v>
      </c>
      <c r="G1201" s="30">
        <v>437492</v>
      </c>
      <c r="H1201" s="31">
        <f t="shared" si="124"/>
        <v>1.7806039881872126E-3</v>
      </c>
      <c r="I1201" s="31">
        <f t="shared" si="125"/>
        <v>1.3033623569877706E-4</v>
      </c>
      <c r="J1201" s="31">
        <f t="shared" si="126"/>
        <v>5.2281216030212771E-5</v>
      </c>
      <c r="K1201" s="36" t="str">
        <f>IFERROR(VLOOKUP(Datos!E1201,Electos!$A$4:$B$158,2,FALSE),"-.-")</f>
        <v>-.-</v>
      </c>
      <c r="L1201" s="34" t="str">
        <f t="shared" si="127"/>
        <v/>
      </c>
      <c r="M1201" s="34" t="str">
        <f t="shared" si="128"/>
        <v/>
      </c>
      <c r="N1201" s="28"/>
      <c r="O1201" s="28"/>
      <c r="P1201" s="30" t="str">
        <f t="shared" si="129"/>
        <v/>
      </c>
      <c r="Q1201" s="39"/>
    </row>
    <row r="1202" spans="1:17" x14ac:dyDescent="0.2">
      <c r="A1202" s="27">
        <v>1197</v>
      </c>
      <c r="B1202" s="28" t="s">
        <v>540</v>
      </c>
      <c r="C1202" s="28" t="s">
        <v>1183</v>
      </c>
      <c r="D1202" s="28" t="s">
        <v>9</v>
      </c>
      <c r="E1202" s="28" t="s">
        <v>1341</v>
      </c>
      <c r="F1202" s="30">
        <v>777</v>
      </c>
      <c r="G1202" s="30">
        <v>37272</v>
      </c>
      <c r="H1202" s="31">
        <f t="shared" si="124"/>
        <v>2.0846748229233741E-2</v>
      </c>
      <c r="I1202" s="31">
        <f t="shared" si="125"/>
        <v>1.3000161121688034E-4</v>
      </c>
      <c r="J1202" s="31">
        <f t="shared" si="126"/>
        <v>5.2146989544897722E-5</v>
      </c>
      <c r="K1202" s="36" t="str">
        <f>IFERROR(VLOOKUP(Datos!E1202,Electos!$A$4:$B$158,2,FALSE),"-.-")</f>
        <v>-.-</v>
      </c>
      <c r="L1202" s="34" t="str">
        <f t="shared" si="127"/>
        <v/>
      </c>
      <c r="M1202" s="34" t="str">
        <f t="shared" si="128"/>
        <v/>
      </c>
      <c r="N1202" s="28"/>
      <c r="O1202" s="28"/>
      <c r="P1202" s="30" t="str">
        <f t="shared" si="129"/>
        <v/>
      </c>
      <c r="Q1202" s="39"/>
    </row>
    <row r="1203" spans="1:17" x14ac:dyDescent="0.2">
      <c r="A1203" s="27">
        <v>1198</v>
      </c>
      <c r="B1203" s="28" t="s">
        <v>883</v>
      </c>
      <c r="C1203" s="28" t="s">
        <v>1342</v>
      </c>
      <c r="D1203" s="28" t="s">
        <v>1538</v>
      </c>
      <c r="E1203" s="28" t="s">
        <v>1342</v>
      </c>
      <c r="F1203" s="30">
        <v>776</v>
      </c>
      <c r="G1203" s="30">
        <v>20141</v>
      </c>
      <c r="H1203" s="31">
        <f t="shared" si="124"/>
        <v>3.8528374956556276E-2</v>
      </c>
      <c r="I1203" s="31">
        <f t="shared" si="125"/>
        <v>1.2983429897593196E-4</v>
      </c>
      <c r="J1203" s="31">
        <f t="shared" si="126"/>
        <v>5.207987630224019E-5</v>
      </c>
      <c r="K1203" s="36" t="str">
        <f>IFERROR(VLOOKUP(Datos!E1203,Electos!$A$4:$B$158,2,FALSE),"-.-")</f>
        <v>-.-</v>
      </c>
      <c r="L1203" s="34" t="str">
        <f t="shared" si="127"/>
        <v/>
      </c>
      <c r="M1203" s="34" t="str">
        <f t="shared" si="128"/>
        <v/>
      </c>
      <c r="N1203" s="28"/>
      <c r="O1203" s="28"/>
      <c r="P1203" s="30" t="str">
        <f t="shared" si="129"/>
        <v/>
      </c>
      <c r="Q1203" s="39"/>
    </row>
    <row r="1204" spans="1:17" x14ac:dyDescent="0.2">
      <c r="A1204" s="27">
        <v>1199</v>
      </c>
      <c r="B1204" s="28" t="s">
        <v>60</v>
      </c>
      <c r="C1204" s="28" t="s">
        <v>61</v>
      </c>
      <c r="D1204" s="28" t="s">
        <v>9</v>
      </c>
      <c r="E1204" s="28" t="s">
        <v>1344</v>
      </c>
      <c r="F1204" s="30">
        <v>775</v>
      </c>
      <c r="G1204" s="30">
        <v>166839</v>
      </c>
      <c r="H1204" s="31">
        <f t="shared" si="124"/>
        <v>4.645196866440101E-3</v>
      </c>
      <c r="I1204" s="31">
        <f t="shared" si="125"/>
        <v>1.2966698673498361E-4</v>
      </c>
      <c r="J1204" s="31">
        <f t="shared" si="126"/>
        <v>5.2012763059582666E-5</v>
      </c>
      <c r="K1204" s="36" t="str">
        <f>IFERROR(VLOOKUP(Datos!E1205,Electos!$A$4:$B$158,2,FALSE),"-.-")</f>
        <v>-.-</v>
      </c>
      <c r="L1204" s="34" t="str">
        <f t="shared" si="127"/>
        <v/>
      </c>
      <c r="M1204" s="34" t="str">
        <f t="shared" si="128"/>
        <v/>
      </c>
      <c r="N1204" s="28"/>
      <c r="O1204" s="28"/>
      <c r="P1204" s="30" t="str">
        <f t="shared" si="129"/>
        <v/>
      </c>
      <c r="Q1204" s="39"/>
    </row>
    <row r="1205" spans="1:17" x14ac:dyDescent="0.2">
      <c r="A1205" s="27">
        <v>1200</v>
      </c>
      <c r="B1205" s="28" t="s">
        <v>7</v>
      </c>
      <c r="C1205" s="28" t="s">
        <v>403</v>
      </c>
      <c r="D1205" s="28" t="s">
        <v>403</v>
      </c>
      <c r="E1205" s="28" t="s">
        <v>1343</v>
      </c>
      <c r="F1205" s="30">
        <v>775</v>
      </c>
      <c r="G1205" s="30">
        <v>474183</v>
      </c>
      <c r="H1205" s="31">
        <f t="shared" si="124"/>
        <v>1.6343900983375617E-3</v>
      </c>
      <c r="I1205" s="31">
        <f t="shared" si="125"/>
        <v>1.2966698673498361E-4</v>
      </c>
      <c r="J1205" s="31">
        <f t="shared" si="126"/>
        <v>5.2012763059582666E-5</v>
      </c>
      <c r="K1205" s="36" t="str">
        <f>IFERROR(VLOOKUP(Datos!E1204,Electos!$A$4:$B$158,2,FALSE),"-.-")</f>
        <v>-.-</v>
      </c>
      <c r="L1205" s="34" t="str">
        <f t="shared" si="127"/>
        <v/>
      </c>
      <c r="M1205" s="34" t="str">
        <f t="shared" si="128"/>
        <v/>
      </c>
      <c r="N1205" s="28"/>
      <c r="O1205" s="28"/>
      <c r="P1205" s="30" t="str">
        <f t="shared" si="129"/>
        <v/>
      </c>
      <c r="Q1205" s="39"/>
    </row>
    <row r="1206" spans="1:17" x14ac:dyDescent="0.2">
      <c r="A1206" s="27">
        <v>1201</v>
      </c>
      <c r="B1206" s="28" t="s">
        <v>11</v>
      </c>
      <c r="C1206" s="28" t="s">
        <v>1212</v>
      </c>
      <c r="D1206" s="28" t="s">
        <v>9</v>
      </c>
      <c r="E1206" s="28" t="s">
        <v>1345</v>
      </c>
      <c r="F1206" s="30">
        <v>774</v>
      </c>
      <c r="G1206" s="30">
        <v>393755</v>
      </c>
      <c r="H1206" s="31">
        <f t="shared" si="124"/>
        <v>1.9656893245800053E-3</v>
      </c>
      <c r="I1206" s="31">
        <f t="shared" si="125"/>
        <v>1.2949967449403524E-4</v>
      </c>
      <c r="J1206" s="31">
        <f t="shared" si="126"/>
        <v>5.1945649816925141E-5</v>
      </c>
      <c r="K1206" s="36" t="str">
        <f>IFERROR(VLOOKUP(Datos!E1206,Electos!$A$4:$B$158,2,FALSE),"-.-")</f>
        <v>-.-</v>
      </c>
      <c r="L1206" s="34" t="str">
        <f t="shared" si="127"/>
        <v/>
      </c>
      <c r="M1206" s="34" t="str">
        <f t="shared" si="128"/>
        <v/>
      </c>
      <c r="N1206" s="28"/>
      <c r="O1206" s="28"/>
      <c r="P1206" s="30" t="str">
        <f t="shared" si="129"/>
        <v/>
      </c>
      <c r="Q1206" s="39"/>
    </row>
    <row r="1207" spans="1:17" x14ac:dyDescent="0.2">
      <c r="A1207" s="27">
        <v>1202</v>
      </c>
      <c r="B1207" s="28" t="s">
        <v>354</v>
      </c>
      <c r="C1207" s="28" t="s">
        <v>8</v>
      </c>
      <c r="D1207" s="28" t="s">
        <v>38</v>
      </c>
      <c r="E1207" s="28" t="s">
        <v>1346</v>
      </c>
      <c r="F1207" s="30">
        <v>771</v>
      </c>
      <c r="G1207" s="30">
        <v>59223</v>
      </c>
      <c r="H1207" s="31">
        <f t="shared" si="124"/>
        <v>1.3018590750215287E-2</v>
      </c>
      <c r="I1207" s="31">
        <f t="shared" si="125"/>
        <v>1.2899773777119014E-4</v>
      </c>
      <c r="J1207" s="31">
        <f t="shared" si="126"/>
        <v>5.174431008895256E-5</v>
      </c>
      <c r="K1207" s="36" t="str">
        <f>IFERROR(VLOOKUP(Datos!E1207,Electos!$A$4:$B$158,2,FALSE),"-.-")</f>
        <v>-.-</v>
      </c>
      <c r="L1207" s="34" t="str">
        <f t="shared" si="127"/>
        <v/>
      </c>
      <c r="M1207" s="34" t="str">
        <f t="shared" si="128"/>
        <v/>
      </c>
      <c r="N1207" s="28"/>
      <c r="O1207" s="28"/>
      <c r="P1207" s="30" t="str">
        <f t="shared" si="129"/>
        <v/>
      </c>
      <c r="Q1207" s="39"/>
    </row>
    <row r="1208" spans="1:17" x14ac:dyDescent="0.2">
      <c r="A1208" s="27">
        <v>1203</v>
      </c>
      <c r="B1208" s="28" t="s">
        <v>11</v>
      </c>
      <c r="C1208" s="28" t="s">
        <v>707</v>
      </c>
      <c r="D1208" s="28" t="s">
        <v>9</v>
      </c>
      <c r="E1208" s="28" t="s">
        <v>1348</v>
      </c>
      <c r="F1208" s="30">
        <v>765</v>
      </c>
      <c r="G1208" s="30">
        <v>393755</v>
      </c>
      <c r="H1208" s="31">
        <f t="shared" si="124"/>
        <v>1.9428324719686098E-3</v>
      </c>
      <c r="I1208" s="31">
        <f t="shared" si="125"/>
        <v>1.2799386432549994E-4</v>
      </c>
      <c r="J1208" s="31">
        <f t="shared" si="126"/>
        <v>5.1341630633007405E-5</v>
      </c>
      <c r="K1208" s="36" t="str">
        <f>IFERROR(VLOOKUP(Datos!E1209,Electos!$A$4:$B$158,2,FALSE),"-.-")</f>
        <v>-.-</v>
      </c>
      <c r="L1208" s="34" t="str">
        <f t="shared" si="127"/>
        <v/>
      </c>
      <c r="M1208" s="34" t="str">
        <f t="shared" si="128"/>
        <v/>
      </c>
      <c r="N1208" s="28"/>
      <c r="O1208" s="28"/>
      <c r="P1208" s="30" t="str">
        <f t="shared" si="129"/>
        <v/>
      </c>
      <c r="Q1208" s="39"/>
    </row>
    <row r="1209" spans="1:17" x14ac:dyDescent="0.2">
      <c r="A1209" s="27">
        <v>1204</v>
      </c>
      <c r="B1209" s="28" t="s">
        <v>7</v>
      </c>
      <c r="C1209" s="28" t="s">
        <v>403</v>
      </c>
      <c r="D1209" s="28" t="s">
        <v>403</v>
      </c>
      <c r="E1209" s="28" t="s">
        <v>1347</v>
      </c>
      <c r="F1209" s="30">
        <v>765</v>
      </c>
      <c r="G1209" s="30">
        <v>474183</v>
      </c>
      <c r="H1209" s="31">
        <f t="shared" si="124"/>
        <v>1.6133011938428835E-3</v>
      </c>
      <c r="I1209" s="31">
        <f t="shared" si="125"/>
        <v>1.2799386432549994E-4</v>
      </c>
      <c r="J1209" s="31">
        <f t="shared" si="126"/>
        <v>5.1341630633007405E-5</v>
      </c>
      <c r="K1209" s="36" t="str">
        <f>IFERROR(VLOOKUP(Datos!E1208,Electos!$A$4:$B$158,2,FALSE),"-.-")</f>
        <v>-.-</v>
      </c>
      <c r="L1209" s="34" t="str">
        <f t="shared" si="127"/>
        <v/>
      </c>
      <c r="M1209" s="34" t="str">
        <f t="shared" si="128"/>
        <v/>
      </c>
      <c r="N1209" s="28"/>
      <c r="O1209" s="28"/>
      <c r="P1209" s="30" t="str">
        <f t="shared" si="129"/>
        <v/>
      </c>
      <c r="Q1209" s="39"/>
    </row>
    <row r="1210" spans="1:17" x14ac:dyDescent="0.2">
      <c r="A1210" s="27">
        <v>1205</v>
      </c>
      <c r="B1210" s="28" t="s">
        <v>1132</v>
      </c>
      <c r="C1210" s="28" t="s">
        <v>1350</v>
      </c>
      <c r="D1210" s="28" t="s">
        <v>1538</v>
      </c>
      <c r="E1210" s="28" t="s">
        <v>1350</v>
      </c>
      <c r="F1210" s="30">
        <v>764</v>
      </c>
      <c r="G1210" s="30">
        <v>6970</v>
      </c>
      <c r="H1210" s="31">
        <f t="shared" si="124"/>
        <v>0.10961262553802009</v>
      </c>
      <c r="I1210" s="31">
        <f t="shared" si="125"/>
        <v>1.2782655208455157E-4</v>
      </c>
      <c r="J1210" s="31">
        <f t="shared" si="126"/>
        <v>5.127451739034988E-5</v>
      </c>
      <c r="K1210" s="36" t="str">
        <f>IFERROR(VLOOKUP(Datos!E1211,Electos!$A$4:$B$158,2,FALSE),"-.-")</f>
        <v>-.-</v>
      </c>
      <c r="L1210" s="34" t="str">
        <f t="shared" si="127"/>
        <v/>
      </c>
      <c r="M1210" s="34" t="str">
        <f t="shared" si="128"/>
        <v/>
      </c>
      <c r="N1210" s="28"/>
      <c r="O1210" s="28"/>
      <c r="P1210" s="30" t="str">
        <f t="shared" si="129"/>
        <v/>
      </c>
      <c r="Q1210" s="39"/>
    </row>
    <row r="1211" spans="1:17" x14ac:dyDescent="0.2">
      <c r="A1211" s="27">
        <v>1206</v>
      </c>
      <c r="B1211" s="28" t="s">
        <v>139</v>
      </c>
      <c r="C1211" s="28" t="s">
        <v>243</v>
      </c>
      <c r="D1211" s="28" t="s">
        <v>243</v>
      </c>
      <c r="E1211" s="28" t="s">
        <v>1349</v>
      </c>
      <c r="F1211" s="30">
        <v>764</v>
      </c>
      <c r="G1211" s="30">
        <v>128681</v>
      </c>
      <c r="H1211" s="31">
        <f t="shared" si="124"/>
        <v>5.9371624404535245E-3</v>
      </c>
      <c r="I1211" s="31">
        <f t="shared" si="125"/>
        <v>1.2782655208455157E-4</v>
      </c>
      <c r="J1211" s="31">
        <f t="shared" si="126"/>
        <v>5.127451739034988E-5</v>
      </c>
      <c r="K1211" s="36" t="str">
        <f>IFERROR(VLOOKUP(Datos!E1210,Electos!$A$4:$B$158,2,FALSE),"-.-")</f>
        <v>-.-</v>
      </c>
      <c r="L1211" s="34" t="str">
        <f t="shared" si="127"/>
        <v/>
      </c>
      <c r="M1211" s="34" t="str">
        <f t="shared" si="128"/>
        <v/>
      </c>
      <c r="N1211" s="28"/>
      <c r="O1211" s="28"/>
      <c r="P1211" s="30" t="str">
        <f t="shared" si="129"/>
        <v/>
      </c>
      <c r="Q1211" s="39"/>
    </row>
    <row r="1212" spans="1:17" x14ac:dyDescent="0.2">
      <c r="A1212" s="27">
        <v>1207</v>
      </c>
      <c r="B1212" s="28" t="s">
        <v>324</v>
      </c>
      <c r="C1212" s="28" t="s">
        <v>974</v>
      </c>
      <c r="D1212" s="28" t="s">
        <v>9</v>
      </c>
      <c r="E1212" s="28" t="s">
        <v>1351</v>
      </c>
      <c r="F1212" s="30">
        <v>763</v>
      </c>
      <c r="G1212" s="30">
        <v>84852</v>
      </c>
      <c r="H1212" s="31">
        <f t="shared" si="124"/>
        <v>8.9921274690048549E-3</v>
      </c>
      <c r="I1212" s="31">
        <f t="shared" si="125"/>
        <v>1.2765923984360322E-4</v>
      </c>
      <c r="J1212" s="31">
        <f t="shared" si="126"/>
        <v>5.1207404147692356E-5</v>
      </c>
      <c r="K1212" s="36" t="str">
        <f>IFERROR(VLOOKUP(Datos!E1212,Electos!$A$4:$B$158,2,FALSE),"-.-")</f>
        <v>-.-</v>
      </c>
      <c r="L1212" s="34" t="str">
        <f t="shared" si="127"/>
        <v/>
      </c>
      <c r="M1212" s="34" t="str">
        <f t="shared" si="128"/>
        <v/>
      </c>
      <c r="N1212" s="28"/>
      <c r="O1212" s="28"/>
      <c r="P1212" s="30" t="str">
        <f t="shared" si="129"/>
        <v/>
      </c>
      <c r="Q1212" s="39"/>
    </row>
    <row r="1213" spans="1:17" x14ac:dyDescent="0.2">
      <c r="A1213" s="27">
        <v>1208</v>
      </c>
      <c r="B1213" s="28" t="s">
        <v>100</v>
      </c>
      <c r="C1213" s="28" t="s">
        <v>12</v>
      </c>
      <c r="D1213" s="28" t="s">
        <v>48</v>
      </c>
      <c r="E1213" s="28" t="s">
        <v>1352</v>
      </c>
      <c r="F1213" s="30">
        <v>760</v>
      </c>
      <c r="G1213" s="30">
        <v>185797</v>
      </c>
      <c r="H1213" s="31">
        <f t="shared" si="124"/>
        <v>4.090485852839389E-3</v>
      </c>
      <c r="I1213" s="31">
        <f t="shared" si="125"/>
        <v>1.2715730312075812E-4</v>
      </c>
      <c r="J1213" s="31">
        <f t="shared" si="126"/>
        <v>5.1006064419719775E-5</v>
      </c>
      <c r="K1213" s="36" t="str">
        <f>IFERROR(VLOOKUP(Datos!E1213,Electos!$A$4:$B$158,2,FALSE),"-.-")</f>
        <v>-.-</v>
      </c>
      <c r="L1213" s="34" t="str">
        <f t="shared" si="127"/>
        <v/>
      </c>
      <c r="M1213" s="34" t="str">
        <f t="shared" si="128"/>
        <v/>
      </c>
      <c r="N1213" s="28"/>
      <c r="O1213" s="28"/>
      <c r="P1213" s="30" t="str">
        <f t="shared" si="129"/>
        <v/>
      </c>
      <c r="Q1213" s="39"/>
    </row>
    <row r="1214" spans="1:17" x14ac:dyDescent="0.2">
      <c r="A1214" s="27">
        <v>1209</v>
      </c>
      <c r="B1214" s="28" t="s">
        <v>60</v>
      </c>
      <c r="C1214" s="28" t="s">
        <v>496</v>
      </c>
      <c r="D1214" s="28" t="s">
        <v>496</v>
      </c>
      <c r="E1214" s="28" t="s">
        <v>1353</v>
      </c>
      <c r="F1214" s="30">
        <v>759</v>
      </c>
      <c r="G1214" s="30">
        <v>166839</v>
      </c>
      <c r="H1214" s="31">
        <f t="shared" si="124"/>
        <v>4.549296027907144E-3</v>
      </c>
      <c r="I1214" s="31">
        <f t="shared" si="125"/>
        <v>1.2698999087980975E-4</v>
      </c>
      <c r="J1214" s="31">
        <f t="shared" si="126"/>
        <v>5.093895117706225E-5</v>
      </c>
      <c r="K1214" s="36" t="str">
        <f>IFERROR(VLOOKUP(Datos!E1214,Electos!$A$4:$B$158,2,FALSE),"-.-")</f>
        <v>-.-</v>
      </c>
      <c r="L1214" s="34" t="str">
        <f t="shared" si="127"/>
        <v/>
      </c>
      <c r="M1214" s="34" t="str">
        <f t="shared" si="128"/>
        <v/>
      </c>
      <c r="N1214" s="28"/>
      <c r="O1214" s="28"/>
      <c r="P1214" s="30" t="str">
        <f t="shared" si="129"/>
        <v/>
      </c>
      <c r="Q1214" s="39"/>
    </row>
    <row r="1215" spans="1:17" x14ac:dyDescent="0.2">
      <c r="A1215" s="27">
        <v>1210</v>
      </c>
      <c r="B1215" s="28" t="s">
        <v>540</v>
      </c>
      <c r="C1215" s="28" t="s">
        <v>31</v>
      </c>
      <c r="D1215" s="28" t="s">
        <v>156</v>
      </c>
      <c r="E1215" s="28" t="s">
        <v>1354</v>
      </c>
      <c r="F1215" s="30">
        <v>755</v>
      </c>
      <c r="G1215" s="30">
        <v>37272</v>
      </c>
      <c r="H1215" s="31">
        <f t="shared" si="124"/>
        <v>2.0256492809615799E-2</v>
      </c>
      <c r="I1215" s="31">
        <f t="shared" si="125"/>
        <v>1.2632074191601628E-4</v>
      </c>
      <c r="J1215" s="31">
        <f t="shared" si="126"/>
        <v>5.0670498206432144E-5</v>
      </c>
      <c r="K1215" s="36" t="str">
        <f>IFERROR(VLOOKUP(Datos!E1215,Electos!$A$4:$B$158,2,FALSE),"-.-")</f>
        <v>-.-</v>
      </c>
      <c r="L1215" s="34" t="str">
        <f t="shared" si="127"/>
        <v/>
      </c>
      <c r="M1215" s="34" t="str">
        <f t="shared" si="128"/>
        <v/>
      </c>
      <c r="N1215" s="28"/>
      <c r="O1215" s="28"/>
      <c r="P1215" s="30" t="str">
        <f t="shared" si="129"/>
        <v/>
      </c>
      <c r="Q1215" s="39"/>
    </row>
    <row r="1216" spans="1:17" x14ac:dyDescent="0.2">
      <c r="A1216" s="27">
        <v>1211</v>
      </c>
      <c r="B1216" s="28" t="s">
        <v>316</v>
      </c>
      <c r="C1216" s="28" t="s">
        <v>1077</v>
      </c>
      <c r="D1216" s="28" t="s">
        <v>9</v>
      </c>
      <c r="E1216" s="28" t="s">
        <v>1355</v>
      </c>
      <c r="F1216" s="30">
        <v>753</v>
      </c>
      <c r="G1216" s="30">
        <v>61389</v>
      </c>
      <c r="H1216" s="31">
        <f t="shared" si="124"/>
        <v>1.2266041147436837E-2</v>
      </c>
      <c r="I1216" s="31">
        <f t="shared" si="125"/>
        <v>1.2598611743411955E-4</v>
      </c>
      <c r="J1216" s="31">
        <f t="shared" si="126"/>
        <v>5.0536271721117095E-5</v>
      </c>
      <c r="K1216" s="36" t="str">
        <f>IFERROR(VLOOKUP(Datos!E1216,Electos!$A$4:$B$158,2,FALSE),"-.-")</f>
        <v>-.-</v>
      </c>
      <c r="L1216" s="34" t="str">
        <f t="shared" si="127"/>
        <v/>
      </c>
      <c r="M1216" s="34" t="str">
        <f t="shared" si="128"/>
        <v/>
      </c>
      <c r="N1216" s="28"/>
      <c r="O1216" s="28"/>
      <c r="P1216" s="30" t="str">
        <f t="shared" si="129"/>
        <v/>
      </c>
      <c r="Q1216" s="39"/>
    </row>
    <row r="1217" spans="1:17" x14ac:dyDescent="0.2">
      <c r="A1217" s="27">
        <v>1212</v>
      </c>
      <c r="B1217" s="28" t="s">
        <v>1356</v>
      </c>
      <c r="C1217" s="28" t="s">
        <v>1357</v>
      </c>
      <c r="D1217" s="28" t="s">
        <v>1538</v>
      </c>
      <c r="E1217" s="28" t="s">
        <v>1357</v>
      </c>
      <c r="F1217" s="30">
        <v>749</v>
      </c>
      <c r="G1217" s="30">
        <v>1922</v>
      </c>
      <c r="H1217" s="31">
        <f t="shared" si="124"/>
        <v>0.38969823100936524</v>
      </c>
      <c r="I1217" s="32">
        <f t="shared" si="125"/>
        <v>1.2531686847032608E-4</v>
      </c>
      <c r="J1217" s="32">
        <f t="shared" si="126"/>
        <v>5.0267818750486989E-5</v>
      </c>
      <c r="K1217" s="33" t="str">
        <f>IFERROR(VLOOKUP(Datos!E1217,Electos!$A$4:$B$158,2,FALSE),"-.-")</f>
        <v>Electo CC</v>
      </c>
      <c r="L1217" s="34">
        <f t="shared" si="127"/>
        <v>1.2531686847032608E-4</v>
      </c>
      <c r="M1217" s="34">
        <f t="shared" si="128"/>
        <v>5.0267818750486989E-5</v>
      </c>
      <c r="N1217" s="28"/>
      <c r="O1217" s="28"/>
      <c r="P1217" s="30">
        <f t="shared" si="129"/>
        <v>749</v>
      </c>
      <c r="Q1217" s="39"/>
    </row>
    <row r="1218" spans="1:17" x14ac:dyDescent="0.2">
      <c r="A1218" s="27">
        <v>1213</v>
      </c>
      <c r="B1218" s="28" t="s">
        <v>316</v>
      </c>
      <c r="C1218" s="28" t="s">
        <v>1057</v>
      </c>
      <c r="D1218" s="28" t="s">
        <v>9</v>
      </c>
      <c r="E1218" s="28" t="s">
        <v>1358</v>
      </c>
      <c r="F1218" s="30">
        <v>748</v>
      </c>
      <c r="G1218" s="30">
        <v>61389</v>
      </c>
      <c r="H1218" s="31">
        <f t="shared" si="124"/>
        <v>1.2184593331052795E-2</v>
      </c>
      <c r="I1218" s="31">
        <f t="shared" si="125"/>
        <v>1.2514955622937773E-4</v>
      </c>
      <c r="J1218" s="31">
        <f t="shared" si="126"/>
        <v>5.0200705507829465E-5</v>
      </c>
      <c r="K1218" s="36" t="str">
        <f>IFERROR(VLOOKUP(Datos!E1218,Electos!$A$4:$B$158,2,FALSE),"-.-")</f>
        <v>-.-</v>
      </c>
      <c r="L1218" s="34" t="str">
        <f t="shared" si="127"/>
        <v/>
      </c>
      <c r="M1218" s="34" t="str">
        <f t="shared" si="128"/>
        <v/>
      </c>
      <c r="N1218" s="28"/>
      <c r="O1218" s="28"/>
      <c r="P1218" s="30" t="str">
        <f t="shared" si="129"/>
        <v/>
      </c>
      <c r="Q1218" s="39"/>
    </row>
    <row r="1219" spans="1:17" x14ac:dyDescent="0.2">
      <c r="A1219" s="27">
        <v>1214</v>
      </c>
      <c r="B1219" s="28" t="s">
        <v>19</v>
      </c>
      <c r="C1219" s="28" t="s">
        <v>1000</v>
      </c>
      <c r="D1219" s="28" t="s">
        <v>9</v>
      </c>
      <c r="E1219" s="28" t="s">
        <v>1359</v>
      </c>
      <c r="F1219" s="30">
        <v>740</v>
      </c>
      <c r="G1219" s="30">
        <v>351328</v>
      </c>
      <c r="H1219" s="31">
        <f t="shared" si="124"/>
        <v>2.1062938336824846E-3</v>
      </c>
      <c r="I1219" s="31">
        <f t="shared" si="125"/>
        <v>1.2381105830179079E-4</v>
      </c>
      <c r="J1219" s="31">
        <f t="shared" si="126"/>
        <v>4.9663799566569253E-5</v>
      </c>
      <c r="K1219" s="36" t="str">
        <f>IFERROR(VLOOKUP(Datos!E1219,Electos!$A$4:$B$158,2,FALSE),"-.-")</f>
        <v>-.-</v>
      </c>
      <c r="L1219" s="34" t="str">
        <f t="shared" si="127"/>
        <v/>
      </c>
      <c r="M1219" s="34" t="str">
        <f t="shared" si="128"/>
        <v/>
      </c>
      <c r="N1219" s="28"/>
      <c r="O1219" s="28"/>
      <c r="P1219" s="30" t="str">
        <f t="shared" si="129"/>
        <v/>
      </c>
      <c r="Q1219" s="39"/>
    </row>
    <row r="1220" spans="1:17" x14ac:dyDescent="0.2">
      <c r="A1220" s="27">
        <v>1215</v>
      </c>
      <c r="B1220" s="28" t="s">
        <v>19</v>
      </c>
      <c r="C1220" s="28" t="s">
        <v>496</v>
      </c>
      <c r="D1220" s="28" t="s">
        <v>496</v>
      </c>
      <c r="E1220" s="28" t="s">
        <v>1360</v>
      </c>
      <c r="F1220" s="30">
        <v>731</v>
      </c>
      <c r="G1220" s="30">
        <v>351328</v>
      </c>
      <c r="H1220" s="31">
        <f t="shared" si="124"/>
        <v>2.080676746516076E-3</v>
      </c>
      <c r="I1220" s="31">
        <f t="shared" si="125"/>
        <v>1.2230524813325549E-4</v>
      </c>
      <c r="J1220" s="31">
        <f t="shared" si="126"/>
        <v>4.9059780382651524E-5</v>
      </c>
      <c r="K1220" s="36" t="str">
        <f>IFERROR(VLOOKUP(Datos!E1220,Electos!$A$4:$B$158,2,FALSE),"-.-")</f>
        <v>-.-</v>
      </c>
      <c r="L1220" s="34" t="str">
        <f t="shared" si="127"/>
        <v/>
      </c>
      <c r="M1220" s="34" t="str">
        <f t="shared" si="128"/>
        <v/>
      </c>
      <c r="N1220" s="28"/>
      <c r="O1220" s="28"/>
      <c r="P1220" s="30" t="str">
        <f t="shared" si="129"/>
        <v/>
      </c>
      <c r="Q1220" s="39"/>
    </row>
    <row r="1221" spans="1:17" x14ac:dyDescent="0.2">
      <c r="A1221" s="27">
        <v>1216</v>
      </c>
      <c r="B1221" s="28" t="s">
        <v>100</v>
      </c>
      <c r="C1221" s="28" t="s">
        <v>243</v>
      </c>
      <c r="D1221" s="28" t="s">
        <v>243</v>
      </c>
      <c r="E1221" s="28" t="s">
        <v>1361</v>
      </c>
      <c r="F1221" s="30">
        <v>728</v>
      </c>
      <c r="G1221" s="30">
        <v>185797</v>
      </c>
      <c r="H1221" s="31">
        <f t="shared" si="124"/>
        <v>3.918254869561941E-3</v>
      </c>
      <c r="I1221" s="31">
        <f t="shared" si="125"/>
        <v>1.218033114104104E-4</v>
      </c>
      <c r="J1221" s="31">
        <f t="shared" si="126"/>
        <v>4.8858440654678943E-5</v>
      </c>
      <c r="K1221" s="36" t="str">
        <f>IFERROR(VLOOKUP(Datos!E1221,Electos!$A$4:$B$158,2,FALSE),"-.-")</f>
        <v>-.-</v>
      </c>
      <c r="L1221" s="34" t="str">
        <f t="shared" si="127"/>
        <v/>
      </c>
      <c r="M1221" s="34" t="str">
        <f t="shared" si="128"/>
        <v/>
      </c>
      <c r="N1221" s="28"/>
      <c r="O1221" s="28"/>
      <c r="P1221" s="30" t="str">
        <f t="shared" si="129"/>
        <v/>
      </c>
      <c r="Q1221" s="39"/>
    </row>
    <row r="1222" spans="1:17" x14ac:dyDescent="0.2">
      <c r="A1222" s="27">
        <v>1217</v>
      </c>
      <c r="B1222" s="28" t="s">
        <v>22</v>
      </c>
      <c r="C1222" s="28" t="s">
        <v>132</v>
      </c>
      <c r="D1222" s="28" t="s">
        <v>9</v>
      </c>
      <c r="E1222" s="28" t="s">
        <v>1362</v>
      </c>
      <c r="F1222" s="30">
        <v>727</v>
      </c>
      <c r="G1222" s="30">
        <v>334014</v>
      </c>
      <c r="H1222" s="31">
        <f t="shared" ref="H1222:H1285" si="130">F1222/G1222</f>
        <v>2.1765554737226585E-3</v>
      </c>
      <c r="I1222" s="31">
        <f t="shared" ref="I1222:I1285" si="131">F1222/$I$5</f>
        <v>1.2163599916946204E-4</v>
      </c>
      <c r="J1222" s="31">
        <f t="shared" ref="J1222:J1285" si="132">F1222/$J$5</f>
        <v>4.8791327412021419E-5</v>
      </c>
      <c r="K1222" s="36" t="str">
        <f>IFERROR(VLOOKUP(Datos!E1222,Electos!$A$4:$B$158,2,FALSE),"-.-")</f>
        <v>-.-</v>
      </c>
      <c r="L1222" s="34" t="str">
        <f t="shared" ref="L1222:L1285" si="133">IF(K1222="Electo CC",I1222,"")</f>
        <v/>
      </c>
      <c r="M1222" s="34" t="str">
        <f t="shared" ref="M1222:M1285" si="134">IF(K1222="Electo CC",J1222,"")</f>
        <v/>
      </c>
      <c r="N1222" s="28"/>
      <c r="O1222" s="28"/>
      <c r="P1222" s="30" t="str">
        <f t="shared" ref="P1222:P1285" si="135">IF(K1222="Electo CC",F1222,"")</f>
        <v/>
      </c>
      <c r="Q1222" s="39"/>
    </row>
    <row r="1223" spans="1:17" x14ac:dyDescent="0.2">
      <c r="A1223" s="27">
        <v>1218</v>
      </c>
      <c r="B1223" s="28" t="s">
        <v>19</v>
      </c>
      <c r="C1223" s="28" t="s">
        <v>403</v>
      </c>
      <c r="D1223" s="28" t="s">
        <v>403</v>
      </c>
      <c r="E1223" s="28" t="s">
        <v>1363</v>
      </c>
      <c r="F1223" s="30">
        <v>726</v>
      </c>
      <c r="G1223" s="30">
        <v>351328</v>
      </c>
      <c r="H1223" s="31">
        <f t="shared" si="130"/>
        <v>2.0664450314236268E-3</v>
      </c>
      <c r="I1223" s="31">
        <f t="shared" si="131"/>
        <v>1.2146868692851367E-4</v>
      </c>
      <c r="J1223" s="31">
        <f t="shared" si="132"/>
        <v>4.8724214169363894E-5</v>
      </c>
      <c r="K1223" s="36" t="str">
        <f>IFERROR(VLOOKUP(Datos!E1223,Electos!$A$4:$B$158,2,FALSE),"-.-")</f>
        <v>-.-</v>
      </c>
      <c r="L1223" s="34" t="str">
        <f t="shared" si="133"/>
        <v/>
      </c>
      <c r="M1223" s="34" t="str">
        <f t="shared" si="134"/>
        <v/>
      </c>
      <c r="N1223" s="28"/>
      <c r="O1223" s="28"/>
      <c r="P1223" s="30" t="str">
        <f t="shared" si="135"/>
        <v/>
      </c>
      <c r="Q1223" s="39"/>
    </row>
    <row r="1224" spans="1:17" x14ac:dyDescent="0.2">
      <c r="A1224" s="27">
        <v>1219</v>
      </c>
      <c r="B1224" s="28" t="s">
        <v>11</v>
      </c>
      <c r="C1224" s="28" t="s">
        <v>707</v>
      </c>
      <c r="D1224" s="28" t="s">
        <v>9</v>
      </c>
      <c r="E1224" s="28" t="s">
        <v>1364</v>
      </c>
      <c r="F1224" s="30">
        <v>724</v>
      </c>
      <c r="G1224" s="30">
        <v>393755</v>
      </c>
      <c r="H1224" s="31">
        <f t="shared" si="130"/>
        <v>1.838706810072253E-3</v>
      </c>
      <c r="I1224" s="31">
        <f t="shared" si="131"/>
        <v>1.2113406244661694E-4</v>
      </c>
      <c r="J1224" s="31">
        <f t="shared" si="132"/>
        <v>4.8589987684048838E-5</v>
      </c>
      <c r="K1224" s="36" t="str">
        <f>IFERROR(VLOOKUP(Datos!E1224,Electos!$A$4:$B$158,2,FALSE),"-.-")</f>
        <v>-.-</v>
      </c>
      <c r="L1224" s="34" t="str">
        <f t="shared" si="133"/>
        <v/>
      </c>
      <c r="M1224" s="34" t="str">
        <f t="shared" si="134"/>
        <v/>
      </c>
      <c r="N1224" s="28"/>
      <c r="O1224" s="28"/>
      <c r="P1224" s="30" t="str">
        <f t="shared" si="135"/>
        <v/>
      </c>
      <c r="Q1224" s="39"/>
    </row>
    <row r="1225" spans="1:17" x14ac:dyDescent="0.2">
      <c r="A1225" s="27">
        <v>1220</v>
      </c>
      <c r="B1225" s="28" t="s">
        <v>100</v>
      </c>
      <c r="C1225" s="28" t="s">
        <v>313</v>
      </c>
      <c r="D1225" s="28" t="s">
        <v>955</v>
      </c>
      <c r="E1225" s="28" t="s">
        <v>1365</v>
      </c>
      <c r="F1225" s="30">
        <v>721</v>
      </c>
      <c r="G1225" s="30">
        <v>185797</v>
      </c>
      <c r="H1225" s="31">
        <f t="shared" si="130"/>
        <v>3.8805793419699995E-3</v>
      </c>
      <c r="I1225" s="31">
        <f t="shared" si="131"/>
        <v>1.2063212572377184E-4</v>
      </c>
      <c r="J1225" s="31">
        <f t="shared" si="132"/>
        <v>4.8388647956076264E-5</v>
      </c>
      <c r="K1225" s="36" t="str">
        <f>IFERROR(VLOOKUP(Datos!E1225,Electos!$A$4:$B$158,2,FALSE),"-.-")</f>
        <v>-.-</v>
      </c>
      <c r="L1225" s="34" t="str">
        <f t="shared" si="133"/>
        <v/>
      </c>
      <c r="M1225" s="34" t="str">
        <f t="shared" si="134"/>
        <v/>
      </c>
      <c r="N1225" s="28"/>
      <c r="O1225" s="28"/>
      <c r="P1225" s="30" t="str">
        <f t="shared" si="135"/>
        <v/>
      </c>
      <c r="Q1225" s="39"/>
    </row>
    <row r="1226" spans="1:17" x14ac:dyDescent="0.2">
      <c r="A1226" s="27">
        <v>1221</v>
      </c>
      <c r="B1226" s="28" t="s">
        <v>86</v>
      </c>
      <c r="C1226" s="28" t="s">
        <v>403</v>
      </c>
      <c r="D1226" s="28" t="s">
        <v>403</v>
      </c>
      <c r="E1226" s="28" t="s">
        <v>1366</v>
      </c>
      <c r="F1226" s="30">
        <v>717</v>
      </c>
      <c r="G1226" s="30">
        <v>199058</v>
      </c>
      <c r="H1226" s="31">
        <f t="shared" si="130"/>
        <v>3.6019652563574435E-3</v>
      </c>
      <c r="I1226" s="31">
        <f t="shared" si="131"/>
        <v>1.1996287675997838E-4</v>
      </c>
      <c r="J1226" s="31">
        <f t="shared" si="132"/>
        <v>4.8120194985446158E-5</v>
      </c>
      <c r="K1226" s="36" t="str">
        <f>IFERROR(VLOOKUP(Datos!E1226,Electos!$A$4:$B$158,2,FALSE),"-.-")</f>
        <v>-.-</v>
      </c>
      <c r="L1226" s="34" t="str">
        <f t="shared" si="133"/>
        <v/>
      </c>
      <c r="M1226" s="34" t="str">
        <f t="shared" si="134"/>
        <v/>
      </c>
      <c r="N1226" s="28"/>
      <c r="O1226" s="28"/>
      <c r="P1226" s="30" t="str">
        <f t="shared" si="135"/>
        <v/>
      </c>
      <c r="Q1226" s="39"/>
    </row>
    <row r="1227" spans="1:17" x14ac:dyDescent="0.2">
      <c r="A1227" s="27">
        <v>1222</v>
      </c>
      <c r="B1227" s="28" t="s">
        <v>316</v>
      </c>
      <c r="C1227" s="28" t="s">
        <v>1057</v>
      </c>
      <c r="D1227" s="28" t="s">
        <v>9</v>
      </c>
      <c r="E1227" s="28" t="s">
        <v>1367</v>
      </c>
      <c r="F1227" s="30">
        <v>715</v>
      </c>
      <c r="G1227" s="30">
        <v>61389</v>
      </c>
      <c r="H1227" s="31">
        <f t="shared" si="130"/>
        <v>1.1647037742918113E-2</v>
      </c>
      <c r="I1227" s="31">
        <f t="shared" si="131"/>
        <v>1.1962825227808164E-4</v>
      </c>
      <c r="J1227" s="31">
        <f t="shared" si="132"/>
        <v>4.7985968500131109E-5</v>
      </c>
      <c r="K1227" s="36" t="str">
        <f>IFERROR(VLOOKUP(Datos!E1227,Electos!$A$4:$B$158,2,FALSE),"-.-")</f>
        <v>-.-</v>
      </c>
      <c r="L1227" s="34" t="str">
        <f t="shared" si="133"/>
        <v/>
      </c>
      <c r="M1227" s="34" t="str">
        <f t="shared" si="134"/>
        <v/>
      </c>
      <c r="N1227" s="28"/>
      <c r="O1227" s="28"/>
      <c r="P1227" s="30" t="str">
        <f t="shared" si="135"/>
        <v/>
      </c>
      <c r="Q1227" s="39"/>
    </row>
    <row r="1228" spans="1:17" x14ac:dyDescent="0.2">
      <c r="A1228" s="27">
        <v>1223</v>
      </c>
      <c r="B1228" s="28" t="s">
        <v>69</v>
      </c>
      <c r="C1228" s="28" t="s">
        <v>403</v>
      </c>
      <c r="D1228" s="28" t="s">
        <v>403</v>
      </c>
      <c r="E1228" s="28" t="s">
        <v>1368</v>
      </c>
      <c r="F1228" s="30">
        <v>704</v>
      </c>
      <c r="G1228" s="30">
        <v>360232</v>
      </c>
      <c r="H1228" s="31">
        <f t="shared" si="130"/>
        <v>1.9542961202780431E-3</v>
      </c>
      <c r="I1228" s="31">
        <f t="shared" si="131"/>
        <v>1.1778781762764962E-4</v>
      </c>
      <c r="J1228" s="31">
        <f t="shared" si="132"/>
        <v>4.7247722830898317E-5</v>
      </c>
      <c r="K1228" s="36" t="str">
        <f>IFERROR(VLOOKUP(Datos!E1228,Electos!$A$4:$B$158,2,FALSE),"-.-")</f>
        <v>-.-</v>
      </c>
      <c r="L1228" s="34" t="str">
        <f t="shared" si="133"/>
        <v/>
      </c>
      <c r="M1228" s="34" t="str">
        <f t="shared" si="134"/>
        <v/>
      </c>
      <c r="N1228" s="28"/>
      <c r="O1228" s="28"/>
      <c r="P1228" s="30" t="str">
        <f t="shared" si="135"/>
        <v/>
      </c>
      <c r="Q1228" s="39"/>
    </row>
    <row r="1229" spans="1:17" x14ac:dyDescent="0.2">
      <c r="A1229" s="27">
        <v>1224</v>
      </c>
      <c r="B1229" s="28" t="s">
        <v>324</v>
      </c>
      <c r="C1229" s="28" t="s">
        <v>1300</v>
      </c>
      <c r="D1229" s="28" t="s">
        <v>9</v>
      </c>
      <c r="E1229" s="28" t="s">
        <v>1369</v>
      </c>
      <c r="F1229" s="30">
        <v>700</v>
      </c>
      <c r="G1229" s="30">
        <v>84852</v>
      </c>
      <c r="H1229" s="31">
        <f t="shared" si="130"/>
        <v>8.2496582284448221E-3</v>
      </c>
      <c r="I1229" s="31">
        <f t="shared" si="131"/>
        <v>1.1711856866385616E-4</v>
      </c>
      <c r="J1229" s="31">
        <f t="shared" si="132"/>
        <v>4.6979269860268218E-5</v>
      </c>
      <c r="K1229" s="36" t="str">
        <f>IFERROR(VLOOKUP(Datos!E1229,Electos!$A$4:$B$158,2,FALSE),"-.-")</f>
        <v>-.-</v>
      </c>
      <c r="L1229" s="34" t="str">
        <f t="shared" si="133"/>
        <v/>
      </c>
      <c r="M1229" s="34" t="str">
        <f t="shared" si="134"/>
        <v/>
      </c>
      <c r="N1229" s="28"/>
      <c r="O1229" s="28"/>
      <c r="P1229" s="30" t="str">
        <f t="shared" si="135"/>
        <v/>
      </c>
      <c r="Q1229" s="39"/>
    </row>
    <row r="1230" spans="1:17" x14ac:dyDescent="0.2">
      <c r="A1230" s="27">
        <v>1225</v>
      </c>
      <c r="B1230" s="28" t="s">
        <v>139</v>
      </c>
      <c r="C1230" s="28" t="s">
        <v>392</v>
      </c>
      <c r="D1230" s="28" t="s">
        <v>9</v>
      </c>
      <c r="E1230" s="28" t="s">
        <v>1370</v>
      </c>
      <c r="F1230" s="30">
        <v>696</v>
      </c>
      <c r="G1230" s="30">
        <v>128681</v>
      </c>
      <c r="H1230" s="31">
        <f t="shared" si="130"/>
        <v>5.4087238986330541E-3</v>
      </c>
      <c r="I1230" s="31">
        <f t="shared" si="131"/>
        <v>1.164493197000627E-4</v>
      </c>
      <c r="J1230" s="31">
        <f t="shared" si="132"/>
        <v>4.6710816889638112E-5</v>
      </c>
      <c r="K1230" s="36" t="str">
        <f>IFERROR(VLOOKUP(Datos!E1230,Electos!$A$4:$B$158,2,FALSE),"-.-")</f>
        <v>-.-</v>
      </c>
      <c r="L1230" s="34" t="str">
        <f t="shared" si="133"/>
        <v/>
      </c>
      <c r="M1230" s="34" t="str">
        <f t="shared" si="134"/>
        <v/>
      </c>
      <c r="N1230" s="28"/>
      <c r="O1230" s="28"/>
      <c r="P1230" s="30" t="str">
        <f t="shared" si="135"/>
        <v/>
      </c>
      <c r="Q1230" s="39"/>
    </row>
    <row r="1231" spans="1:17" x14ac:dyDescent="0.2">
      <c r="A1231" s="27">
        <v>1226</v>
      </c>
      <c r="B1231" s="28" t="s">
        <v>316</v>
      </c>
      <c r="C1231" s="28" t="s">
        <v>728</v>
      </c>
      <c r="D1231" s="28" t="s">
        <v>9</v>
      </c>
      <c r="E1231" s="28" t="s">
        <v>1371</v>
      </c>
      <c r="F1231" s="30">
        <v>689</v>
      </c>
      <c r="G1231" s="30">
        <v>61389</v>
      </c>
      <c r="H1231" s="31">
        <f t="shared" si="130"/>
        <v>1.1223509097721089E-2</v>
      </c>
      <c r="I1231" s="31">
        <f t="shared" si="131"/>
        <v>1.1527813401342413E-4</v>
      </c>
      <c r="J1231" s="31">
        <f t="shared" si="132"/>
        <v>4.6241024191035432E-5</v>
      </c>
      <c r="K1231" s="36" t="str">
        <f>IFERROR(VLOOKUP(Datos!E1231,Electos!$A$4:$B$158,2,FALSE),"-.-")</f>
        <v>-.-</v>
      </c>
      <c r="L1231" s="34" t="str">
        <f t="shared" si="133"/>
        <v/>
      </c>
      <c r="M1231" s="34" t="str">
        <f t="shared" si="134"/>
        <v/>
      </c>
      <c r="N1231" s="28"/>
      <c r="O1231" s="28"/>
      <c r="P1231" s="30" t="str">
        <f t="shared" si="135"/>
        <v/>
      </c>
      <c r="Q1231" s="39"/>
    </row>
    <row r="1232" spans="1:17" x14ac:dyDescent="0.2">
      <c r="A1232" s="27">
        <v>1227</v>
      </c>
      <c r="B1232" s="28" t="s">
        <v>60</v>
      </c>
      <c r="C1232" s="28" t="s">
        <v>8</v>
      </c>
      <c r="D1232" s="28" t="s">
        <v>124</v>
      </c>
      <c r="E1232" s="28" t="s">
        <v>1372</v>
      </c>
      <c r="F1232" s="30">
        <v>684</v>
      </c>
      <c r="G1232" s="30">
        <v>166839</v>
      </c>
      <c r="H1232" s="31">
        <f t="shared" si="130"/>
        <v>4.0997608472839089E-3</v>
      </c>
      <c r="I1232" s="31">
        <f t="shared" si="131"/>
        <v>1.1444157280868231E-4</v>
      </c>
      <c r="J1232" s="31">
        <f t="shared" si="132"/>
        <v>4.5905457977747802E-5</v>
      </c>
      <c r="K1232" s="36" t="str">
        <f>IFERROR(VLOOKUP(Datos!E1232,Electos!$A$4:$B$158,2,FALSE),"-.-")</f>
        <v>-.-</v>
      </c>
      <c r="L1232" s="34" t="str">
        <f t="shared" si="133"/>
        <v/>
      </c>
      <c r="M1232" s="34" t="str">
        <f t="shared" si="134"/>
        <v/>
      </c>
      <c r="N1232" s="28"/>
      <c r="O1232" s="28"/>
      <c r="P1232" s="30" t="str">
        <f t="shared" si="135"/>
        <v/>
      </c>
      <c r="Q1232" s="39"/>
    </row>
    <row r="1233" spans="1:17" x14ac:dyDescent="0.2">
      <c r="A1233" s="27">
        <v>1228</v>
      </c>
      <c r="B1233" s="28" t="s">
        <v>60</v>
      </c>
      <c r="C1233" s="28" t="s">
        <v>496</v>
      </c>
      <c r="D1233" s="28" t="s">
        <v>496</v>
      </c>
      <c r="E1233" s="28" t="s">
        <v>1373</v>
      </c>
      <c r="F1233" s="30">
        <v>680</v>
      </c>
      <c r="G1233" s="30">
        <v>166839</v>
      </c>
      <c r="H1233" s="31">
        <f t="shared" si="130"/>
        <v>4.0757856376506694E-3</v>
      </c>
      <c r="I1233" s="31">
        <f t="shared" si="131"/>
        <v>1.1377232384488883E-4</v>
      </c>
      <c r="J1233" s="31">
        <f t="shared" si="132"/>
        <v>4.5637005007117696E-5</v>
      </c>
      <c r="K1233" s="36" t="str">
        <f>IFERROR(VLOOKUP(Datos!E1233,Electos!$A$4:$B$158,2,FALSE),"-.-")</f>
        <v>-.-</v>
      </c>
      <c r="L1233" s="34" t="str">
        <f t="shared" si="133"/>
        <v/>
      </c>
      <c r="M1233" s="34" t="str">
        <f t="shared" si="134"/>
        <v/>
      </c>
      <c r="N1233" s="28"/>
      <c r="O1233" s="28"/>
      <c r="P1233" s="30" t="str">
        <f t="shared" si="135"/>
        <v/>
      </c>
      <c r="Q1233" s="39"/>
    </row>
    <row r="1234" spans="1:17" x14ac:dyDescent="0.2">
      <c r="A1234" s="27">
        <v>1229</v>
      </c>
      <c r="B1234" s="28" t="s">
        <v>316</v>
      </c>
      <c r="C1234" s="28" t="s">
        <v>496</v>
      </c>
      <c r="D1234" s="28" t="s">
        <v>496</v>
      </c>
      <c r="E1234" s="28" t="s">
        <v>1374</v>
      </c>
      <c r="F1234" s="30">
        <v>678</v>
      </c>
      <c r="G1234" s="30">
        <v>61389</v>
      </c>
      <c r="H1234" s="31">
        <f t="shared" si="130"/>
        <v>1.1044323901676196E-2</v>
      </c>
      <c r="I1234" s="31">
        <f t="shared" si="131"/>
        <v>1.1343769936299211E-4</v>
      </c>
      <c r="J1234" s="31">
        <f t="shared" si="132"/>
        <v>4.550277852180264E-5</v>
      </c>
      <c r="K1234" s="36" t="str">
        <f>IFERROR(VLOOKUP(Datos!E1234,Electos!$A$4:$B$158,2,FALSE),"-.-")</f>
        <v>-.-</v>
      </c>
      <c r="L1234" s="34" t="str">
        <f t="shared" si="133"/>
        <v/>
      </c>
      <c r="M1234" s="34" t="str">
        <f t="shared" si="134"/>
        <v/>
      </c>
      <c r="N1234" s="28"/>
      <c r="O1234" s="28"/>
      <c r="P1234" s="30" t="str">
        <f t="shared" si="135"/>
        <v/>
      </c>
      <c r="Q1234" s="39"/>
    </row>
    <row r="1235" spans="1:17" x14ac:dyDescent="0.2">
      <c r="A1235" s="27">
        <v>1230</v>
      </c>
      <c r="B1235" s="28" t="s">
        <v>19</v>
      </c>
      <c r="C1235" s="28" t="s">
        <v>496</v>
      </c>
      <c r="D1235" s="28" t="s">
        <v>496</v>
      </c>
      <c r="E1235" s="28" t="s">
        <v>1375</v>
      </c>
      <c r="F1235" s="30">
        <v>674</v>
      </c>
      <c r="G1235" s="30">
        <v>351328</v>
      </c>
      <c r="H1235" s="31">
        <f t="shared" si="130"/>
        <v>1.9184351944621549E-3</v>
      </c>
      <c r="I1235" s="31">
        <f t="shared" si="131"/>
        <v>1.1276845039919864E-4</v>
      </c>
      <c r="J1235" s="31">
        <f t="shared" si="132"/>
        <v>4.5234325551172541E-5</v>
      </c>
      <c r="K1235" s="36" t="str">
        <f>IFERROR(VLOOKUP(Datos!E1235,Electos!$A$4:$B$158,2,FALSE),"-.-")</f>
        <v>-.-</v>
      </c>
      <c r="L1235" s="34" t="str">
        <f t="shared" si="133"/>
        <v/>
      </c>
      <c r="M1235" s="34" t="str">
        <f t="shared" si="134"/>
        <v/>
      </c>
      <c r="N1235" s="28"/>
      <c r="O1235" s="28"/>
      <c r="P1235" s="30" t="str">
        <f t="shared" si="135"/>
        <v/>
      </c>
      <c r="Q1235" s="39"/>
    </row>
    <row r="1236" spans="1:17" x14ac:dyDescent="0.2">
      <c r="A1236" s="27">
        <v>1231</v>
      </c>
      <c r="B1236" s="28" t="s">
        <v>19</v>
      </c>
      <c r="C1236" s="28" t="s">
        <v>960</v>
      </c>
      <c r="D1236" s="28" t="s">
        <v>9</v>
      </c>
      <c r="E1236" s="28" t="s">
        <v>1376</v>
      </c>
      <c r="F1236" s="30">
        <v>673</v>
      </c>
      <c r="G1236" s="30">
        <v>351328</v>
      </c>
      <c r="H1236" s="31">
        <f t="shared" si="130"/>
        <v>1.9155888514436651E-3</v>
      </c>
      <c r="I1236" s="31">
        <f t="shared" si="131"/>
        <v>1.1260113815825028E-4</v>
      </c>
      <c r="J1236" s="31">
        <f t="shared" si="132"/>
        <v>4.516721230851501E-5</v>
      </c>
      <c r="K1236" s="36" t="str">
        <f>IFERROR(VLOOKUP(Datos!E1236,Electos!$A$4:$B$158,2,FALSE),"-.-")</f>
        <v>-.-</v>
      </c>
      <c r="L1236" s="34" t="str">
        <f t="shared" si="133"/>
        <v/>
      </c>
      <c r="M1236" s="34" t="str">
        <f t="shared" si="134"/>
        <v/>
      </c>
      <c r="N1236" s="28"/>
      <c r="O1236" s="28"/>
      <c r="P1236" s="30" t="str">
        <f t="shared" si="135"/>
        <v/>
      </c>
      <c r="Q1236" s="39"/>
    </row>
    <row r="1237" spans="1:17" x14ac:dyDescent="0.2">
      <c r="A1237" s="27">
        <v>1232</v>
      </c>
      <c r="B1237" s="28" t="s">
        <v>19</v>
      </c>
      <c r="C1237" s="28" t="s">
        <v>1000</v>
      </c>
      <c r="D1237" s="28" t="s">
        <v>9</v>
      </c>
      <c r="E1237" s="28" t="s">
        <v>1377</v>
      </c>
      <c r="F1237" s="30">
        <v>668</v>
      </c>
      <c r="G1237" s="30">
        <v>351328</v>
      </c>
      <c r="H1237" s="31">
        <f t="shared" si="130"/>
        <v>1.9013571363512159E-3</v>
      </c>
      <c r="I1237" s="31">
        <f t="shared" si="131"/>
        <v>1.1176457695350844E-4</v>
      </c>
      <c r="J1237" s="31">
        <f t="shared" si="132"/>
        <v>4.483164609522738E-5</v>
      </c>
      <c r="K1237" s="36" t="str">
        <f>IFERROR(VLOOKUP(Datos!E1237,Electos!$A$4:$B$158,2,FALSE),"-.-")</f>
        <v>-.-</v>
      </c>
      <c r="L1237" s="34" t="str">
        <f t="shared" si="133"/>
        <v/>
      </c>
      <c r="M1237" s="34" t="str">
        <f t="shared" si="134"/>
        <v/>
      </c>
      <c r="N1237" s="28"/>
      <c r="O1237" s="28"/>
      <c r="P1237" s="30" t="str">
        <f t="shared" si="135"/>
        <v/>
      </c>
      <c r="Q1237" s="39"/>
    </row>
    <row r="1238" spans="1:17" x14ac:dyDescent="0.2">
      <c r="A1238" s="27">
        <v>1233</v>
      </c>
      <c r="B1238" s="28" t="s">
        <v>196</v>
      </c>
      <c r="C1238" s="28" t="s">
        <v>31</v>
      </c>
      <c r="D1238" s="28" t="s">
        <v>601</v>
      </c>
      <c r="E1238" s="28" t="s">
        <v>1378</v>
      </c>
      <c r="F1238" s="30">
        <v>668</v>
      </c>
      <c r="G1238" s="30">
        <v>89329</v>
      </c>
      <c r="H1238" s="31">
        <f t="shared" si="130"/>
        <v>7.4779746778761659E-3</v>
      </c>
      <c r="I1238" s="31">
        <f t="shared" si="131"/>
        <v>1.1176457695350844E-4</v>
      </c>
      <c r="J1238" s="31">
        <f t="shared" si="132"/>
        <v>4.483164609522738E-5</v>
      </c>
      <c r="K1238" s="36" t="str">
        <f>IFERROR(VLOOKUP(Datos!E1238,Electos!$A$4:$B$158,2,FALSE),"-.-")</f>
        <v>-.-</v>
      </c>
      <c r="L1238" s="34" t="str">
        <f t="shared" si="133"/>
        <v/>
      </c>
      <c r="M1238" s="34" t="str">
        <f t="shared" si="134"/>
        <v/>
      </c>
      <c r="N1238" s="28"/>
      <c r="O1238" s="28"/>
      <c r="P1238" s="30" t="str">
        <f t="shared" si="135"/>
        <v/>
      </c>
      <c r="Q1238" s="39"/>
    </row>
    <row r="1239" spans="1:17" x14ac:dyDescent="0.2">
      <c r="A1239" s="27">
        <v>1234</v>
      </c>
      <c r="B1239" s="28" t="s">
        <v>540</v>
      </c>
      <c r="C1239" s="28" t="s">
        <v>8</v>
      </c>
      <c r="D1239" s="28" t="s">
        <v>38</v>
      </c>
      <c r="E1239" s="28" t="s">
        <v>1379</v>
      </c>
      <c r="F1239" s="30">
        <v>668</v>
      </c>
      <c r="G1239" s="30">
        <v>37272</v>
      </c>
      <c r="H1239" s="31">
        <f t="shared" si="130"/>
        <v>1.7922300922944837E-2</v>
      </c>
      <c r="I1239" s="31">
        <f t="shared" si="131"/>
        <v>1.1176457695350844E-4</v>
      </c>
      <c r="J1239" s="31">
        <f t="shared" si="132"/>
        <v>4.483164609522738E-5</v>
      </c>
      <c r="K1239" s="36" t="str">
        <f>IFERROR(VLOOKUP(Datos!E1239,Electos!$A$4:$B$158,2,FALSE),"-.-")</f>
        <v>-.-</v>
      </c>
      <c r="L1239" s="34" t="str">
        <f t="shared" si="133"/>
        <v/>
      </c>
      <c r="M1239" s="34" t="str">
        <f t="shared" si="134"/>
        <v/>
      </c>
      <c r="N1239" s="28"/>
      <c r="O1239" s="28"/>
      <c r="P1239" s="30" t="str">
        <f t="shared" si="135"/>
        <v/>
      </c>
      <c r="Q1239" s="39"/>
    </row>
    <row r="1240" spans="1:17" x14ac:dyDescent="0.2">
      <c r="A1240" s="27">
        <v>1235</v>
      </c>
      <c r="B1240" s="28" t="s">
        <v>100</v>
      </c>
      <c r="C1240" s="28" t="s">
        <v>496</v>
      </c>
      <c r="D1240" s="28" t="s">
        <v>496</v>
      </c>
      <c r="E1240" s="28" t="s">
        <v>1380</v>
      </c>
      <c r="F1240" s="30">
        <v>664</v>
      </c>
      <c r="G1240" s="30">
        <v>185797</v>
      </c>
      <c r="H1240" s="31">
        <f t="shared" si="130"/>
        <v>3.5737929030070451E-3</v>
      </c>
      <c r="I1240" s="31">
        <f t="shared" si="131"/>
        <v>1.1109532798971498E-4</v>
      </c>
      <c r="J1240" s="31">
        <f t="shared" si="132"/>
        <v>4.4563193124597281E-5</v>
      </c>
      <c r="K1240" s="36" t="str">
        <f>IFERROR(VLOOKUP(Datos!E1240,Electos!$A$4:$B$158,2,FALSE),"-.-")</f>
        <v>-.-</v>
      </c>
      <c r="L1240" s="34" t="str">
        <f t="shared" si="133"/>
        <v/>
      </c>
      <c r="M1240" s="34" t="str">
        <f t="shared" si="134"/>
        <v/>
      </c>
      <c r="N1240" s="28"/>
      <c r="O1240" s="28"/>
      <c r="P1240" s="30" t="str">
        <f t="shared" si="135"/>
        <v/>
      </c>
      <c r="Q1240" s="39"/>
    </row>
    <row r="1241" spans="1:17" x14ac:dyDescent="0.2">
      <c r="A1241" s="27">
        <v>1236</v>
      </c>
      <c r="B1241" s="28" t="s">
        <v>30</v>
      </c>
      <c r="C1241" s="28" t="s">
        <v>496</v>
      </c>
      <c r="D1241" s="28" t="s">
        <v>496</v>
      </c>
      <c r="E1241" s="28" t="s">
        <v>1381</v>
      </c>
      <c r="F1241" s="30">
        <v>663</v>
      </c>
      <c r="G1241" s="30">
        <v>242068</v>
      </c>
      <c r="H1241" s="31">
        <f t="shared" si="130"/>
        <v>2.7388998132756087E-3</v>
      </c>
      <c r="I1241" s="31">
        <f t="shared" si="131"/>
        <v>1.1092801574876662E-4</v>
      </c>
      <c r="J1241" s="31">
        <f t="shared" si="132"/>
        <v>4.4496079881939749E-5</v>
      </c>
      <c r="K1241" s="36" t="str">
        <f>IFERROR(VLOOKUP(Datos!E1241,Electos!$A$4:$B$158,2,FALSE),"-.-")</f>
        <v>-.-</v>
      </c>
      <c r="L1241" s="34" t="str">
        <f t="shared" si="133"/>
        <v/>
      </c>
      <c r="M1241" s="34" t="str">
        <f t="shared" si="134"/>
        <v/>
      </c>
      <c r="N1241" s="28"/>
      <c r="O1241" s="28"/>
      <c r="P1241" s="30" t="str">
        <f t="shared" si="135"/>
        <v/>
      </c>
      <c r="Q1241" s="39"/>
    </row>
    <row r="1242" spans="1:17" x14ac:dyDescent="0.2">
      <c r="A1242" s="27">
        <v>1237</v>
      </c>
      <c r="B1242" s="28" t="s">
        <v>1132</v>
      </c>
      <c r="C1242" s="28" t="s">
        <v>1382</v>
      </c>
      <c r="D1242" s="28" t="s">
        <v>1538</v>
      </c>
      <c r="E1242" s="28" t="s">
        <v>1382</v>
      </c>
      <c r="F1242" s="30">
        <v>660</v>
      </c>
      <c r="G1242" s="30">
        <v>6970</v>
      </c>
      <c r="H1242" s="31">
        <f t="shared" si="130"/>
        <v>9.4691535150645628E-2</v>
      </c>
      <c r="I1242" s="31">
        <f t="shared" si="131"/>
        <v>1.1042607902592152E-4</v>
      </c>
      <c r="J1242" s="31">
        <f t="shared" si="132"/>
        <v>4.4294740153967175E-5</v>
      </c>
      <c r="K1242" s="36" t="str">
        <f>IFERROR(VLOOKUP(Datos!E1242,Electos!$A$4:$B$158,2,FALSE),"-.-")</f>
        <v>-.-</v>
      </c>
      <c r="L1242" s="34" t="str">
        <f t="shared" si="133"/>
        <v/>
      </c>
      <c r="M1242" s="34" t="str">
        <f t="shared" si="134"/>
        <v/>
      </c>
      <c r="N1242" s="28"/>
      <c r="O1242" s="28"/>
      <c r="P1242" s="30" t="str">
        <f t="shared" si="135"/>
        <v/>
      </c>
      <c r="Q1242" s="39"/>
    </row>
    <row r="1243" spans="1:17" x14ac:dyDescent="0.2">
      <c r="A1243" s="27">
        <v>1238</v>
      </c>
      <c r="B1243" s="28" t="s">
        <v>324</v>
      </c>
      <c r="C1243" s="28" t="s">
        <v>1179</v>
      </c>
      <c r="D1243" s="28" t="s">
        <v>9</v>
      </c>
      <c r="E1243" s="28" t="s">
        <v>1385</v>
      </c>
      <c r="F1243" s="30">
        <v>658</v>
      </c>
      <c r="G1243" s="30">
        <v>84852</v>
      </c>
      <c r="H1243" s="31">
        <f t="shared" si="130"/>
        <v>7.7546787347381324E-3</v>
      </c>
      <c r="I1243" s="31">
        <f t="shared" si="131"/>
        <v>1.1009145454402479E-4</v>
      </c>
      <c r="J1243" s="31">
        <f t="shared" si="132"/>
        <v>4.4160513668652126E-5</v>
      </c>
      <c r="K1243" s="36" t="str">
        <f>IFERROR(VLOOKUP(Datos!E1245,Electos!$A$4:$B$158,2,FALSE),"-.-")</f>
        <v>-.-</v>
      </c>
      <c r="L1243" s="34" t="str">
        <f t="shared" si="133"/>
        <v/>
      </c>
      <c r="M1243" s="34" t="str">
        <f t="shared" si="134"/>
        <v/>
      </c>
      <c r="N1243" s="28"/>
      <c r="O1243" s="28"/>
      <c r="P1243" s="30" t="str">
        <f t="shared" si="135"/>
        <v/>
      </c>
      <c r="Q1243" s="39"/>
    </row>
    <row r="1244" spans="1:17" x14ac:dyDescent="0.2">
      <c r="A1244" s="27">
        <v>1239</v>
      </c>
      <c r="B1244" s="28" t="s">
        <v>69</v>
      </c>
      <c r="C1244" s="28" t="s">
        <v>544</v>
      </c>
      <c r="D1244" s="28" t="s">
        <v>9</v>
      </c>
      <c r="E1244" s="28" t="s">
        <v>1384</v>
      </c>
      <c r="F1244" s="30">
        <v>658</v>
      </c>
      <c r="G1244" s="30">
        <v>360232</v>
      </c>
      <c r="H1244" s="31">
        <f t="shared" si="130"/>
        <v>1.826600635146239E-3</v>
      </c>
      <c r="I1244" s="31">
        <f t="shared" si="131"/>
        <v>1.1009145454402479E-4</v>
      </c>
      <c r="J1244" s="31">
        <f t="shared" si="132"/>
        <v>4.4160513668652126E-5</v>
      </c>
      <c r="K1244" s="36" t="str">
        <f>IFERROR(VLOOKUP(Datos!E1244,Electos!$A$4:$B$158,2,FALSE),"-.-")</f>
        <v>-.-</v>
      </c>
      <c r="L1244" s="34" t="str">
        <f t="shared" si="133"/>
        <v/>
      </c>
      <c r="M1244" s="34" t="str">
        <f t="shared" si="134"/>
        <v/>
      </c>
      <c r="N1244" s="28"/>
      <c r="O1244" s="28"/>
      <c r="P1244" s="30" t="str">
        <f t="shared" si="135"/>
        <v/>
      </c>
      <c r="Q1244" s="39"/>
    </row>
    <row r="1245" spans="1:17" x14ac:dyDescent="0.2">
      <c r="A1245" s="27">
        <v>1240</v>
      </c>
      <c r="B1245" s="28" t="s">
        <v>7</v>
      </c>
      <c r="C1245" s="28" t="s">
        <v>496</v>
      </c>
      <c r="D1245" s="28" t="s">
        <v>496</v>
      </c>
      <c r="E1245" s="28" t="s">
        <v>1383</v>
      </c>
      <c r="F1245" s="30">
        <v>658</v>
      </c>
      <c r="G1245" s="30">
        <v>474183</v>
      </c>
      <c r="H1245" s="31">
        <f t="shared" si="130"/>
        <v>1.3876499157498266E-3</v>
      </c>
      <c r="I1245" s="31">
        <f t="shared" si="131"/>
        <v>1.1009145454402479E-4</v>
      </c>
      <c r="J1245" s="31">
        <f t="shared" si="132"/>
        <v>4.4160513668652126E-5</v>
      </c>
      <c r="K1245" s="36" t="str">
        <f>IFERROR(VLOOKUP(Datos!E1243,Electos!$A$4:$B$158,2,FALSE),"-.-")</f>
        <v>-.-</v>
      </c>
      <c r="L1245" s="34" t="str">
        <f t="shared" si="133"/>
        <v/>
      </c>
      <c r="M1245" s="34" t="str">
        <f t="shared" si="134"/>
        <v/>
      </c>
      <c r="N1245" s="28"/>
      <c r="O1245" s="28"/>
      <c r="P1245" s="30" t="str">
        <f t="shared" si="135"/>
        <v/>
      </c>
      <c r="Q1245" s="39"/>
    </row>
    <row r="1246" spans="1:17" x14ac:dyDescent="0.2">
      <c r="A1246" s="27">
        <v>1241</v>
      </c>
      <c r="B1246" s="28" t="s">
        <v>14</v>
      </c>
      <c r="C1246" s="28" t="s">
        <v>107</v>
      </c>
      <c r="D1246" s="28" t="s">
        <v>9</v>
      </c>
      <c r="E1246" s="28" t="s">
        <v>1386</v>
      </c>
      <c r="F1246" s="30">
        <v>656</v>
      </c>
      <c r="G1246" s="30">
        <v>437492</v>
      </c>
      <c r="H1246" s="31">
        <f t="shared" si="130"/>
        <v>1.4994559900523895E-3</v>
      </c>
      <c r="I1246" s="31">
        <f t="shared" si="131"/>
        <v>1.0975683006212805E-4</v>
      </c>
      <c r="J1246" s="31">
        <f t="shared" si="132"/>
        <v>4.402628718333707E-5</v>
      </c>
      <c r="K1246" s="36" t="str">
        <f>IFERROR(VLOOKUP(Datos!E1246,Electos!$A$4:$B$158,2,FALSE),"-.-")</f>
        <v>-.-</v>
      </c>
      <c r="L1246" s="34" t="str">
        <f t="shared" si="133"/>
        <v/>
      </c>
      <c r="M1246" s="34" t="str">
        <f t="shared" si="134"/>
        <v/>
      </c>
      <c r="N1246" s="28"/>
      <c r="O1246" s="28"/>
      <c r="P1246" s="30" t="str">
        <f t="shared" si="135"/>
        <v/>
      </c>
      <c r="Q1246" s="39"/>
    </row>
    <row r="1247" spans="1:17" x14ac:dyDescent="0.2">
      <c r="A1247" s="27">
        <v>1242</v>
      </c>
      <c r="B1247" s="28" t="s">
        <v>47</v>
      </c>
      <c r="C1247" s="28" t="s">
        <v>313</v>
      </c>
      <c r="D1247" s="28" t="s">
        <v>9</v>
      </c>
      <c r="E1247" s="28" t="s">
        <v>1389</v>
      </c>
      <c r="F1247" s="30">
        <v>651</v>
      </c>
      <c r="G1247" s="30">
        <v>182071</v>
      </c>
      <c r="H1247" s="31">
        <f t="shared" si="130"/>
        <v>3.5755282279989675E-3</v>
      </c>
      <c r="I1247" s="31">
        <f t="shared" si="131"/>
        <v>1.0892026885738623E-4</v>
      </c>
      <c r="J1247" s="31">
        <f t="shared" si="132"/>
        <v>4.3690720970049439E-5</v>
      </c>
      <c r="K1247" s="36" t="str">
        <f>IFERROR(VLOOKUP(Datos!E1249,Electos!$A$4:$B$158,2,FALSE),"-.-")</f>
        <v>-.-</v>
      </c>
      <c r="L1247" s="34" t="str">
        <f t="shared" si="133"/>
        <v/>
      </c>
      <c r="M1247" s="34" t="str">
        <f t="shared" si="134"/>
        <v/>
      </c>
      <c r="N1247" s="28"/>
      <c r="O1247" s="28"/>
      <c r="P1247" s="30" t="str">
        <f t="shared" si="135"/>
        <v/>
      </c>
      <c r="Q1247" s="39"/>
    </row>
    <row r="1248" spans="1:17" x14ac:dyDescent="0.2">
      <c r="A1248" s="27">
        <v>1243</v>
      </c>
      <c r="B1248" s="28" t="s">
        <v>7</v>
      </c>
      <c r="C1248" s="28" t="s">
        <v>496</v>
      </c>
      <c r="D1248" s="28" t="s">
        <v>496</v>
      </c>
      <c r="E1248" s="28" t="s">
        <v>1387</v>
      </c>
      <c r="F1248" s="30">
        <v>651</v>
      </c>
      <c r="G1248" s="30">
        <v>474183</v>
      </c>
      <c r="H1248" s="31">
        <f t="shared" si="130"/>
        <v>1.3728876826035517E-3</v>
      </c>
      <c r="I1248" s="31">
        <f t="shared" si="131"/>
        <v>1.0892026885738623E-4</v>
      </c>
      <c r="J1248" s="31">
        <f t="shared" si="132"/>
        <v>4.3690720970049439E-5</v>
      </c>
      <c r="K1248" s="36" t="str">
        <f>IFERROR(VLOOKUP(Datos!E1247,Electos!$A$4:$B$158,2,FALSE),"-.-")</f>
        <v>-.-</v>
      </c>
      <c r="L1248" s="34" t="str">
        <f t="shared" si="133"/>
        <v/>
      </c>
      <c r="M1248" s="34" t="str">
        <f t="shared" si="134"/>
        <v/>
      </c>
      <c r="N1248" s="28"/>
      <c r="O1248" s="28"/>
      <c r="P1248" s="30" t="str">
        <f t="shared" si="135"/>
        <v/>
      </c>
      <c r="Q1248" s="39"/>
    </row>
    <row r="1249" spans="1:17" x14ac:dyDescent="0.2">
      <c r="A1249" s="27">
        <v>1244</v>
      </c>
      <c r="B1249" s="28" t="s">
        <v>19</v>
      </c>
      <c r="C1249" s="28" t="s">
        <v>554</v>
      </c>
      <c r="D1249" s="28" t="s">
        <v>9</v>
      </c>
      <c r="E1249" s="28" t="s">
        <v>1388</v>
      </c>
      <c r="F1249" s="30">
        <v>651</v>
      </c>
      <c r="G1249" s="30">
        <v>351328</v>
      </c>
      <c r="H1249" s="31">
        <f t="shared" si="130"/>
        <v>1.8529693050368886E-3</v>
      </c>
      <c r="I1249" s="31">
        <f t="shared" si="131"/>
        <v>1.0892026885738623E-4</v>
      </c>
      <c r="J1249" s="31">
        <f t="shared" si="132"/>
        <v>4.3690720970049439E-5</v>
      </c>
      <c r="K1249" s="36" t="str">
        <f>IFERROR(VLOOKUP(Datos!E1248,Electos!$A$4:$B$158,2,FALSE),"-.-")</f>
        <v>-.-</v>
      </c>
      <c r="L1249" s="34" t="str">
        <f t="shared" si="133"/>
        <v/>
      </c>
      <c r="M1249" s="34" t="str">
        <f t="shared" si="134"/>
        <v/>
      </c>
      <c r="N1249" s="28"/>
      <c r="O1249" s="28"/>
      <c r="P1249" s="30" t="str">
        <f t="shared" si="135"/>
        <v/>
      </c>
      <c r="Q1249" s="39"/>
    </row>
    <row r="1250" spans="1:17" x14ac:dyDescent="0.2">
      <c r="A1250" s="27">
        <v>1245</v>
      </c>
      <c r="B1250" s="28" t="s">
        <v>69</v>
      </c>
      <c r="C1250" s="28" t="s">
        <v>403</v>
      </c>
      <c r="D1250" s="28" t="s">
        <v>403</v>
      </c>
      <c r="E1250" s="28" t="s">
        <v>1390</v>
      </c>
      <c r="F1250" s="30">
        <v>649</v>
      </c>
      <c r="G1250" s="30">
        <v>360232</v>
      </c>
      <c r="H1250" s="31">
        <f t="shared" si="130"/>
        <v>1.801616735881321E-3</v>
      </c>
      <c r="I1250" s="31">
        <f t="shared" si="131"/>
        <v>1.085856443754895E-4</v>
      </c>
      <c r="J1250" s="31">
        <f t="shared" si="132"/>
        <v>4.355649448473439E-5</v>
      </c>
      <c r="K1250" s="36" t="str">
        <f>IFERROR(VLOOKUP(Datos!E1250,Electos!$A$4:$B$158,2,FALSE),"-.-")</f>
        <v>-.-</v>
      </c>
      <c r="L1250" s="34" t="str">
        <f t="shared" si="133"/>
        <v/>
      </c>
      <c r="M1250" s="34" t="str">
        <f t="shared" si="134"/>
        <v/>
      </c>
      <c r="N1250" s="28"/>
      <c r="O1250" s="28"/>
      <c r="P1250" s="30" t="str">
        <f t="shared" si="135"/>
        <v/>
      </c>
      <c r="Q1250" s="39"/>
    </row>
    <row r="1251" spans="1:17" x14ac:dyDescent="0.2">
      <c r="A1251" s="27">
        <v>1246</v>
      </c>
      <c r="B1251" s="28" t="s">
        <v>196</v>
      </c>
      <c r="C1251" s="28" t="s">
        <v>265</v>
      </c>
      <c r="D1251" s="28" t="s">
        <v>9</v>
      </c>
      <c r="E1251" s="28" t="s">
        <v>1391</v>
      </c>
      <c r="F1251" s="30">
        <v>632</v>
      </c>
      <c r="G1251" s="30">
        <v>89329</v>
      </c>
      <c r="H1251" s="31">
        <f t="shared" si="130"/>
        <v>7.07497005451757E-3</v>
      </c>
      <c r="I1251" s="31">
        <f t="shared" si="131"/>
        <v>1.0574133627936727E-4</v>
      </c>
      <c r="J1251" s="31">
        <f t="shared" si="132"/>
        <v>4.2415569359556443E-5</v>
      </c>
      <c r="K1251" s="36" t="str">
        <f>IFERROR(VLOOKUP(Datos!E1251,Electos!$A$4:$B$158,2,FALSE),"-.-")</f>
        <v>-.-</v>
      </c>
      <c r="L1251" s="34" t="str">
        <f t="shared" si="133"/>
        <v/>
      </c>
      <c r="M1251" s="34" t="str">
        <f t="shared" si="134"/>
        <v/>
      </c>
      <c r="N1251" s="28"/>
      <c r="O1251" s="28"/>
      <c r="P1251" s="30" t="str">
        <f t="shared" si="135"/>
        <v/>
      </c>
      <c r="Q1251" s="39"/>
    </row>
    <row r="1252" spans="1:17" x14ac:dyDescent="0.2">
      <c r="A1252" s="27">
        <v>1247</v>
      </c>
      <c r="B1252" s="28" t="s">
        <v>1392</v>
      </c>
      <c r="C1252" s="28" t="s">
        <v>1393</v>
      </c>
      <c r="D1252" s="28" t="s">
        <v>1538</v>
      </c>
      <c r="E1252" s="28" t="s">
        <v>1393</v>
      </c>
      <c r="F1252" s="30">
        <v>632</v>
      </c>
      <c r="G1252" s="30">
        <v>2159</v>
      </c>
      <c r="H1252" s="31">
        <f t="shared" si="130"/>
        <v>0.29272811486799444</v>
      </c>
      <c r="I1252" s="32">
        <f t="shared" si="131"/>
        <v>1.0574133627936727E-4</v>
      </c>
      <c r="J1252" s="32">
        <f t="shared" si="132"/>
        <v>4.2415569359556443E-5</v>
      </c>
      <c r="K1252" s="33" t="str">
        <f>IFERROR(VLOOKUP(Datos!E1252,Electos!$A$4:$B$158,2,FALSE),"-.-")</f>
        <v>Electo CC</v>
      </c>
      <c r="L1252" s="34">
        <f t="shared" si="133"/>
        <v>1.0574133627936727E-4</v>
      </c>
      <c r="M1252" s="34">
        <f t="shared" si="134"/>
        <v>4.2415569359556443E-5</v>
      </c>
      <c r="N1252" s="28"/>
      <c r="O1252" s="28"/>
      <c r="P1252" s="30">
        <f t="shared" si="135"/>
        <v>632</v>
      </c>
      <c r="Q1252" s="39"/>
    </row>
    <row r="1253" spans="1:17" x14ac:dyDescent="0.2">
      <c r="A1253" s="27">
        <v>1248</v>
      </c>
      <c r="B1253" s="28" t="s">
        <v>1394</v>
      </c>
      <c r="C1253" s="28" t="s">
        <v>1395</v>
      </c>
      <c r="D1253" s="28" t="s">
        <v>1538</v>
      </c>
      <c r="E1253" s="28" t="s">
        <v>1395</v>
      </c>
      <c r="F1253" s="30">
        <v>626</v>
      </c>
      <c r="G1253" s="30">
        <v>2200</v>
      </c>
      <c r="H1253" s="31">
        <f t="shared" si="130"/>
        <v>0.28454545454545455</v>
      </c>
      <c r="I1253" s="32">
        <f t="shared" si="131"/>
        <v>1.0473746283367707E-4</v>
      </c>
      <c r="J1253" s="32">
        <f t="shared" si="132"/>
        <v>4.2012889903611288E-5</v>
      </c>
      <c r="K1253" s="33" t="str">
        <f>IFERROR(VLOOKUP(Datos!E1253,Electos!$A$4:$B$158,2,FALSE),"-.-")</f>
        <v>Electo CC</v>
      </c>
      <c r="L1253" s="34">
        <f t="shared" si="133"/>
        <v>1.0473746283367707E-4</v>
      </c>
      <c r="M1253" s="34">
        <f t="shared" si="134"/>
        <v>4.2012889903611288E-5</v>
      </c>
      <c r="N1253" s="28"/>
      <c r="O1253" s="28"/>
      <c r="P1253" s="30">
        <f t="shared" si="135"/>
        <v>626</v>
      </c>
      <c r="Q1253" s="39"/>
    </row>
    <row r="1254" spans="1:17" x14ac:dyDescent="0.2">
      <c r="A1254" s="27">
        <v>1249</v>
      </c>
      <c r="B1254" s="28" t="s">
        <v>1392</v>
      </c>
      <c r="C1254" s="28" t="s">
        <v>1396</v>
      </c>
      <c r="D1254" s="28" t="s">
        <v>1538</v>
      </c>
      <c r="E1254" s="28" t="s">
        <v>1396</v>
      </c>
      <c r="F1254" s="30">
        <v>612</v>
      </c>
      <c r="G1254" s="30">
        <v>2159</v>
      </c>
      <c r="H1254" s="31">
        <f t="shared" si="130"/>
        <v>0.28346456692913385</v>
      </c>
      <c r="I1254" s="31">
        <f t="shared" si="131"/>
        <v>1.0239509146039995E-4</v>
      </c>
      <c r="J1254" s="31">
        <f t="shared" si="132"/>
        <v>4.1073304506405928E-5</v>
      </c>
      <c r="K1254" s="36" t="str">
        <f>IFERROR(VLOOKUP(Datos!E1254,Electos!$A$4:$B$158,2,FALSE),"-.-")</f>
        <v>-.-</v>
      </c>
      <c r="L1254" s="34" t="str">
        <f t="shared" si="133"/>
        <v/>
      </c>
      <c r="M1254" s="34" t="str">
        <f t="shared" si="134"/>
        <v/>
      </c>
      <c r="N1254" s="28"/>
      <c r="O1254" s="28"/>
      <c r="P1254" s="30" t="str">
        <f t="shared" si="135"/>
        <v/>
      </c>
      <c r="Q1254" s="39"/>
    </row>
    <row r="1255" spans="1:17" x14ac:dyDescent="0.2">
      <c r="A1255" s="27">
        <v>1250</v>
      </c>
      <c r="B1255" s="28" t="s">
        <v>883</v>
      </c>
      <c r="C1255" s="28" t="s">
        <v>1397</v>
      </c>
      <c r="D1255" s="28" t="s">
        <v>1538</v>
      </c>
      <c r="E1255" s="28" t="s">
        <v>1397</v>
      </c>
      <c r="F1255" s="30">
        <v>608</v>
      </c>
      <c r="G1255" s="30">
        <v>20141</v>
      </c>
      <c r="H1255" s="31">
        <f t="shared" si="130"/>
        <v>3.0187180378332755E-2</v>
      </c>
      <c r="I1255" s="31">
        <f t="shared" si="131"/>
        <v>1.0172584249660649E-4</v>
      </c>
      <c r="J1255" s="31">
        <f t="shared" si="132"/>
        <v>4.0804851535775823E-5</v>
      </c>
      <c r="K1255" s="36" t="str">
        <f>IFERROR(VLOOKUP(Datos!E1255,Electos!$A$4:$B$158,2,FALSE),"-.-")</f>
        <v>-.-</v>
      </c>
      <c r="L1255" s="34" t="str">
        <f t="shared" si="133"/>
        <v/>
      </c>
      <c r="M1255" s="34" t="str">
        <f t="shared" si="134"/>
        <v/>
      </c>
      <c r="N1255" s="28"/>
      <c r="O1255" s="28"/>
      <c r="P1255" s="30" t="str">
        <f t="shared" si="135"/>
        <v/>
      </c>
      <c r="Q1255" s="39"/>
    </row>
    <row r="1256" spans="1:17" x14ac:dyDescent="0.2">
      <c r="A1256" s="27">
        <v>1251</v>
      </c>
      <c r="B1256" s="28" t="s">
        <v>139</v>
      </c>
      <c r="C1256" s="28" t="s">
        <v>313</v>
      </c>
      <c r="D1256" s="28" t="s">
        <v>737</v>
      </c>
      <c r="E1256" s="28" t="s">
        <v>1398</v>
      </c>
      <c r="F1256" s="30">
        <v>607</v>
      </c>
      <c r="G1256" s="30">
        <v>128681</v>
      </c>
      <c r="H1256" s="31">
        <f t="shared" si="130"/>
        <v>4.7170911012503793E-3</v>
      </c>
      <c r="I1256" s="31">
        <f t="shared" si="131"/>
        <v>1.0155853025565813E-4</v>
      </c>
      <c r="J1256" s="31">
        <f t="shared" si="132"/>
        <v>4.0737738293118298E-5</v>
      </c>
      <c r="K1256" s="36" t="str">
        <f>IFERROR(VLOOKUP(Datos!E1256,Electos!$A$4:$B$158,2,FALSE),"-.-")</f>
        <v>-.-</v>
      </c>
      <c r="L1256" s="34" t="str">
        <f t="shared" si="133"/>
        <v/>
      </c>
      <c r="M1256" s="34" t="str">
        <f t="shared" si="134"/>
        <v/>
      </c>
      <c r="N1256" s="28"/>
      <c r="O1256" s="28"/>
      <c r="P1256" s="30" t="str">
        <f t="shared" si="135"/>
        <v/>
      </c>
      <c r="Q1256" s="39"/>
    </row>
    <row r="1257" spans="1:17" x14ac:dyDescent="0.2">
      <c r="A1257" s="27">
        <v>1252</v>
      </c>
      <c r="B1257" s="28" t="s">
        <v>16</v>
      </c>
      <c r="C1257" s="28" t="s">
        <v>403</v>
      </c>
      <c r="D1257" s="28" t="s">
        <v>403</v>
      </c>
      <c r="E1257" s="28" t="s">
        <v>1399</v>
      </c>
      <c r="F1257" s="30">
        <v>606</v>
      </c>
      <c r="G1257" s="30">
        <v>387832</v>
      </c>
      <c r="H1257" s="31">
        <f t="shared" si="130"/>
        <v>1.5625322304502981E-3</v>
      </c>
      <c r="I1257" s="31">
        <f t="shared" si="131"/>
        <v>1.0139121801470975E-4</v>
      </c>
      <c r="J1257" s="31">
        <f t="shared" si="132"/>
        <v>4.0670625050460766E-5</v>
      </c>
      <c r="K1257" s="36" t="str">
        <f>IFERROR(VLOOKUP(Datos!E1257,Electos!$A$4:$B$158,2,FALSE),"-.-")</f>
        <v>-.-</v>
      </c>
      <c r="L1257" s="34" t="str">
        <f t="shared" si="133"/>
        <v/>
      </c>
      <c r="M1257" s="34" t="str">
        <f t="shared" si="134"/>
        <v/>
      </c>
      <c r="N1257" s="28"/>
      <c r="O1257" s="28"/>
      <c r="P1257" s="30" t="str">
        <f t="shared" si="135"/>
        <v/>
      </c>
      <c r="Q1257" s="39"/>
    </row>
    <row r="1258" spans="1:17" x14ac:dyDescent="0.2">
      <c r="A1258" s="27">
        <v>1253</v>
      </c>
      <c r="B1258" s="28" t="s">
        <v>100</v>
      </c>
      <c r="C1258" s="28" t="s">
        <v>243</v>
      </c>
      <c r="D1258" s="28" t="s">
        <v>243</v>
      </c>
      <c r="E1258" s="28" t="s">
        <v>1400</v>
      </c>
      <c r="F1258" s="30">
        <v>602</v>
      </c>
      <c r="G1258" s="30">
        <v>185797</v>
      </c>
      <c r="H1258" s="31">
        <f t="shared" si="130"/>
        <v>3.2400953729069897E-3</v>
      </c>
      <c r="I1258" s="31">
        <f t="shared" si="131"/>
        <v>1.0072196905091629E-4</v>
      </c>
      <c r="J1258" s="31">
        <f t="shared" si="132"/>
        <v>4.0402172079830667E-5</v>
      </c>
      <c r="K1258" s="36" t="str">
        <f>IFERROR(VLOOKUP(Datos!E1258,Electos!$A$4:$B$158,2,FALSE),"-.-")</f>
        <v>-.-</v>
      </c>
      <c r="L1258" s="34" t="str">
        <f t="shared" si="133"/>
        <v/>
      </c>
      <c r="M1258" s="34" t="str">
        <f t="shared" si="134"/>
        <v/>
      </c>
      <c r="N1258" s="28"/>
      <c r="O1258" s="28"/>
      <c r="P1258" s="30" t="str">
        <f t="shared" si="135"/>
        <v/>
      </c>
      <c r="Q1258" s="39"/>
    </row>
    <row r="1259" spans="1:17" x14ac:dyDescent="0.2">
      <c r="A1259" s="27">
        <v>1254</v>
      </c>
      <c r="B1259" s="28" t="s">
        <v>324</v>
      </c>
      <c r="C1259" s="28" t="s">
        <v>31</v>
      </c>
      <c r="D1259" s="28" t="s">
        <v>9</v>
      </c>
      <c r="E1259" s="28" t="s">
        <v>1401</v>
      </c>
      <c r="F1259" s="30">
        <v>599</v>
      </c>
      <c r="G1259" s="30">
        <v>84852</v>
      </c>
      <c r="H1259" s="31">
        <f t="shared" si="130"/>
        <v>7.0593503983406398E-3</v>
      </c>
      <c r="I1259" s="31">
        <f t="shared" si="131"/>
        <v>1.002200323280712E-4</v>
      </c>
      <c r="J1259" s="31">
        <f t="shared" si="132"/>
        <v>4.0200832351858087E-5</v>
      </c>
      <c r="K1259" s="36" t="str">
        <f>IFERROR(VLOOKUP(Datos!E1259,Electos!$A$4:$B$158,2,FALSE),"-.-")</f>
        <v>-.-</v>
      </c>
      <c r="L1259" s="34" t="str">
        <f t="shared" si="133"/>
        <v/>
      </c>
      <c r="M1259" s="34" t="str">
        <f t="shared" si="134"/>
        <v/>
      </c>
      <c r="N1259" s="28"/>
      <c r="O1259" s="28"/>
      <c r="P1259" s="30" t="str">
        <f t="shared" si="135"/>
        <v/>
      </c>
      <c r="Q1259" s="39"/>
    </row>
    <row r="1260" spans="1:17" x14ac:dyDescent="0.2">
      <c r="A1260" s="27">
        <v>1255</v>
      </c>
      <c r="B1260" s="28" t="s">
        <v>540</v>
      </c>
      <c r="C1260" s="28" t="s">
        <v>1183</v>
      </c>
      <c r="D1260" s="28" t="s">
        <v>9</v>
      </c>
      <c r="E1260" s="28" t="s">
        <v>1402</v>
      </c>
      <c r="F1260" s="30">
        <v>594</v>
      </c>
      <c r="G1260" s="30">
        <v>37272</v>
      </c>
      <c r="H1260" s="31">
        <f t="shared" si="130"/>
        <v>1.593689632968448E-2</v>
      </c>
      <c r="I1260" s="31">
        <f t="shared" si="131"/>
        <v>9.9383471123329361E-5</v>
      </c>
      <c r="J1260" s="31">
        <f t="shared" si="132"/>
        <v>3.9865266138570456E-5</v>
      </c>
      <c r="K1260" s="36" t="str">
        <f>IFERROR(VLOOKUP(Datos!E1260,Electos!$A$4:$B$158,2,FALSE),"-.-")</f>
        <v>-.-</v>
      </c>
      <c r="L1260" s="34" t="str">
        <f t="shared" si="133"/>
        <v/>
      </c>
      <c r="M1260" s="34" t="str">
        <f t="shared" si="134"/>
        <v/>
      </c>
      <c r="N1260" s="28"/>
      <c r="O1260" s="28"/>
      <c r="P1260" s="30" t="str">
        <f t="shared" si="135"/>
        <v/>
      </c>
      <c r="Q1260" s="39"/>
    </row>
    <row r="1261" spans="1:17" x14ac:dyDescent="0.2">
      <c r="A1261" s="27">
        <v>1256</v>
      </c>
      <c r="B1261" s="28" t="s">
        <v>316</v>
      </c>
      <c r="C1261" s="28" t="s">
        <v>1077</v>
      </c>
      <c r="D1261" s="28" t="s">
        <v>9</v>
      </c>
      <c r="E1261" s="28" t="s">
        <v>1403</v>
      </c>
      <c r="F1261" s="30">
        <v>592</v>
      </c>
      <c r="G1261" s="30">
        <v>61389</v>
      </c>
      <c r="H1261" s="31">
        <f t="shared" si="130"/>
        <v>9.6434214598706616E-3</v>
      </c>
      <c r="I1261" s="31">
        <f t="shared" si="131"/>
        <v>9.9048846641432639E-5</v>
      </c>
      <c r="J1261" s="31">
        <f t="shared" si="132"/>
        <v>3.9731039653255407E-5</v>
      </c>
      <c r="K1261" s="36" t="str">
        <f>IFERROR(VLOOKUP(Datos!E1261,Electos!$A$4:$B$158,2,FALSE),"-.-")</f>
        <v>-.-</v>
      </c>
      <c r="L1261" s="34" t="str">
        <f t="shared" si="133"/>
        <v/>
      </c>
      <c r="M1261" s="34" t="str">
        <f t="shared" si="134"/>
        <v/>
      </c>
      <c r="N1261" s="28"/>
      <c r="O1261" s="28"/>
      <c r="P1261" s="30" t="str">
        <f t="shared" si="135"/>
        <v/>
      </c>
      <c r="Q1261" s="39"/>
    </row>
    <row r="1262" spans="1:17" x14ac:dyDescent="0.2">
      <c r="A1262" s="27">
        <v>1257</v>
      </c>
      <c r="B1262" s="28" t="s">
        <v>316</v>
      </c>
      <c r="C1262" s="28" t="s">
        <v>31</v>
      </c>
      <c r="D1262" s="28" t="s">
        <v>32</v>
      </c>
      <c r="E1262" s="28" t="s">
        <v>1404</v>
      </c>
      <c r="F1262" s="30">
        <v>586</v>
      </c>
      <c r="G1262" s="30">
        <v>61389</v>
      </c>
      <c r="H1262" s="31">
        <f t="shared" si="130"/>
        <v>9.5456840802098097E-3</v>
      </c>
      <c r="I1262" s="31">
        <f t="shared" si="131"/>
        <v>9.8044973195742443E-5</v>
      </c>
      <c r="J1262" s="31">
        <f t="shared" si="132"/>
        <v>3.9328360197310252E-5</v>
      </c>
      <c r="K1262" s="36" t="str">
        <f>IFERROR(VLOOKUP(Datos!E1262,Electos!$A$4:$B$158,2,FALSE),"-.-")</f>
        <v>-.-</v>
      </c>
      <c r="L1262" s="34" t="str">
        <f t="shared" si="133"/>
        <v/>
      </c>
      <c r="M1262" s="34" t="str">
        <f t="shared" si="134"/>
        <v/>
      </c>
      <c r="N1262" s="28"/>
      <c r="O1262" s="28"/>
      <c r="P1262" s="30" t="str">
        <f t="shared" si="135"/>
        <v/>
      </c>
      <c r="Q1262" s="39"/>
    </row>
    <row r="1263" spans="1:17" x14ac:dyDescent="0.2">
      <c r="A1263" s="27">
        <v>1258</v>
      </c>
      <c r="B1263" s="28" t="s">
        <v>883</v>
      </c>
      <c r="C1263" s="28" t="s">
        <v>1405</v>
      </c>
      <c r="D1263" s="28" t="s">
        <v>1538</v>
      </c>
      <c r="E1263" s="28" t="s">
        <v>1405</v>
      </c>
      <c r="F1263" s="30">
        <v>583</v>
      </c>
      <c r="G1263" s="30">
        <v>20141</v>
      </c>
      <c r="H1263" s="31">
        <f t="shared" si="130"/>
        <v>2.8945931185144731E-2</v>
      </c>
      <c r="I1263" s="31">
        <f t="shared" si="131"/>
        <v>9.7543036472897345E-5</v>
      </c>
      <c r="J1263" s="31">
        <f t="shared" si="132"/>
        <v>3.9127020469337671E-5</v>
      </c>
      <c r="K1263" s="36" t="str">
        <f>IFERROR(VLOOKUP(Datos!E1263,Electos!$A$4:$B$158,2,FALSE),"-.-")</f>
        <v>-.-</v>
      </c>
      <c r="L1263" s="34" t="str">
        <f t="shared" si="133"/>
        <v/>
      </c>
      <c r="M1263" s="34" t="str">
        <f t="shared" si="134"/>
        <v/>
      </c>
      <c r="N1263" s="28"/>
      <c r="O1263" s="28"/>
      <c r="P1263" s="30" t="str">
        <f t="shared" si="135"/>
        <v/>
      </c>
      <c r="Q1263" s="39"/>
    </row>
    <row r="1264" spans="1:17" x14ac:dyDescent="0.2">
      <c r="A1264" s="27">
        <v>1259</v>
      </c>
      <c r="B1264" s="28" t="s">
        <v>19</v>
      </c>
      <c r="C1264" s="28" t="s">
        <v>403</v>
      </c>
      <c r="D1264" s="28" t="s">
        <v>403</v>
      </c>
      <c r="E1264" s="28" t="s">
        <v>1406</v>
      </c>
      <c r="F1264" s="30">
        <v>574</v>
      </c>
      <c r="G1264" s="30">
        <v>351328</v>
      </c>
      <c r="H1264" s="31">
        <f t="shared" si="130"/>
        <v>1.6338008926131706E-3</v>
      </c>
      <c r="I1264" s="31">
        <f t="shared" si="131"/>
        <v>9.6037226304362052E-5</v>
      </c>
      <c r="J1264" s="31">
        <f t="shared" si="132"/>
        <v>3.8523001285419935E-5</v>
      </c>
      <c r="K1264" s="36" t="str">
        <f>IFERROR(VLOOKUP(Datos!E1264,Electos!$A$4:$B$158,2,FALSE),"-.-")</f>
        <v>-.-</v>
      </c>
      <c r="L1264" s="34" t="str">
        <f t="shared" si="133"/>
        <v/>
      </c>
      <c r="M1264" s="34" t="str">
        <f t="shared" si="134"/>
        <v/>
      </c>
      <c r="N1264" s="28"/>
      <c r="O1264" s="28"/>
      <c r="P1264" s="30" t="str">
        <f t="shared" si="135"/>
        <v/>
      </c>
      <c r="Q1264" s="39"/>
    </row>
    <row r="1265" spans="1:17" x14ac:dyDescent="0.2">
      <c r="A1265" s="27">
        <v>1260</v>
      </c>
      <c r="B1265" s="28" t="s">
        <v>100</v>
      </c>
      <c r="C1265" s="28" t="s">
        <v>496</v>
      </c>
      <c r="D1265" s="28" t="s">
        <v>496</v>
      </c>
      <c r="E1265" s="28" t="s">
        <v>1407</v>
      </c>
      <c r="F1265" s="30">
        <v>574</v>
      </c>
      <c r="G1265" s="30">
        <v>185797</v>
      </c>
      <c r="H1265" s="31">
        <f t="shared" si="130"/>
        <v>3.0893932625392227E-3</v>
      </c>
      <c r="I1265" s="31">
        <f t="shared" si="131"/>
        <v>9.6037226304362052E-5</v>
      </c>
      <c r="J1265" s="31">
        <f t="shared" si="132"/>
        <v>3.8523001285419935E-5</v>
      </c>
      <c r="K1265" s="36" t="str">
        <f>IFERROR(VLOOKUP(Datos!E1265,Electos!$A$4:$B$158,2,FALSE),"-.-")</f>
        <v>-.-</v>
      </c>
      <c r="L1265" s="34" t="str">
        <f t="shared" si="133"/>
        <v/>
      </c>
      <c r="M1265" s="34" t="str">
        <f t="shared" si="134"/>
        <v/>
      </c>
      <c r="N1265" s="28"/>
      <c r="O1265" s="28"/>
      <c r="P1265" s="30" t="str">
        <f t="shared" si="135"/>
        <v/>
      </c>
      <c r="Q1265" s="39"/>
    </row>
    <row r="1266" spans="1:17" x14ac:dyDescent="0.2">
      <c r="A1266" s="27">
        <v>1261</v>
      </c>
      <c r="B1266" s="28" t="s">
        <v>324</v>
      </c>
      <c r="C1266" s="28" t="s">
        <v>8</v>
      </c>
      <c r="D1266" s="28" t="s">
        <v>588</v>
      </c>
      <c r="E1266" s="28" t="s">
        <v>1408</v>
      </c>
      <c r="F1266" s="30">
        <v>569</v>
      </c>
      <c r="G1266" s="30">
        <v>84852</v>
      </c>
      <c r="H1266" s="31">
        <f t="shared" si="130"/>
        <v>6.7057936171215768E-3</v>
      </c>
      <c r="I1266" s="31">
        <f t="shared" si="131"/>
        <v>9.5200665099620218E-5</v>
      </c>
      <c r="J1266" s="31">
        <f t="shared" si="132"/>
        <v>3.8187435072132305E-5</v>
      </c>
      <c r="K1266" s="36" t="str">
        <f>IFERROR(VLOOKUP(Datos!E1266,Electos!$A$4:$B$158,2,FALSE),"-.-")</f>
        <v>-.-</v>
      </c>
      <c r="L1266" s="34" t="str">
        <f t="shared" si="133"/>
        <v/>
      </c>
      <c r="M1266" s="34" t="str">
        <f t="shared" si="134"/>
        <v/>
      </c>
      <c r="N1266" s="28"/>
      <c r="O1266" s="28"/>
      <c r="P1266" s="30" t="str">
        <f t="shared" si="135"/>
        <v/>
      </c>
      <c r="Q1266" s="39"/>
    </row>
    <row r="1267" spans="1:17" x14ac:dyDescent="0.2">
      <c r="A1267" s="27">
        <v>1262</v>
      </c>
      <c r="B1267" s="28" t="s">
        <v>354</v>
      </c>
      <c r="C1267" s="28" t="s">
        <v>355</v>
      </c>
      <c r="D1267" s="28" t="s">
        <v>9</v>
      </c>
      <c r="E1267" s="28" t="s">
        <v>1409</v>
      </c>
      <c r="F1267" s="30">
        <v>567</v>
      </c>
      <c r="G1267" s="30">
        <v>59223</v>
      </c>
      <c r="H1267" s="31">
        <f t="shared" si="130"/>
        <v>9.5739830808976249E-3</v>
      </c>
      <c r="I1267" s="31">
        <f t="shared" si="131"/>
        <v>9.4866040617723482E-5</v>
      </c>
      <c r="J1267" s="31">
        <f t="shared" si="132"/>
        <v>3.8053208586817255E-5</v>
      </c>
      <c r="K1267" s="36" t="str">
        <f>IFERROR(VLOOKUP(Datos!E1267,Electos!$A$4:$B$158,2,FALSE),"-.-")</f>
        <v>-.-</v>
      </c>
      <c r="L1267" s="34" t="str">
        <f t="shared" si="133"/>
        <v/>
      </c>
      <c r="M1267" s="34" t="str">
        <f t="shared" si="134"/>
        <v/>
      </c>
      <c r="N1267" s="28"/>
      <c r="O1267" s="28"/>
      <c r="P1267" s="30" t="str">
        <f t="shared" si="135"/>
        <v/>
      </c>
      <c r="Q1267" s="39"/>
    </row>
    <row r="1268" spans="1:17" x14ac:dyDescent="0.2">
      <c r="A1268" s="27">
        <v>1263</v>
      </c>
      <c r="B1268" s="28" t="s">
        <v>354</v>
      </c>
      <c r="C1268" s="28" t="s">
        <v>31</v>
      </c>
      <c r="D1268" s="28" t="s">
        <v>32</v>
      </c>
      <c r="E1268" s="28" t="s">
        <v>1410</v>
      </c>
      <c r="F1268" s="30">
        <v>567</v>
      </c>
      <c r="G1268" s="30">
        <v>59223</v>
      </c>
      <c r="H1268" s="31">
        <f t="shared" si="130"/>
        <v>9.5739830808976249E-3</v>
      </c>
      <c r="I1268" s="31">
        <f t="shared" si="131"/>
        <v>9.4866040617723482E-5</v>
      </c>
      <c r="J1268" s="31">
        <f t="shared" si="132"/>
        <v>3.8053208586817255E-5</v>
      </c>
      <c r="K1268" s="36" t="str">
        <f>IFERROR(VLOOKUP(Datos!E1268,Electos!$A$4:$B$158,2,FALSE),"-.-")</f>
        <v>-.-</v>
      </c>
      <c r="L1268" s="34" t="str">
        <f t="shared" si="133"/>
        <v/>
      </c>
      <c r="M1268" s="34" t="str">
        <f t="shared" si="134"/>
        <v/>
      </c>
      <c r="N1268" s="28"/>
      <c r="O1268" s="28"/>
      <c r="P1268" s="30" t="str">
        <f t="shared" si="135"/>
        <v/>
      </c>
      <c r="Q1268" s="39"/>
    </row>
    <row r="1269" spans="1:17" x14ac:dyDescent="0.2">
      <c r="A1269" s="27">
        <v>1264</v>
      </c>
      <c r="B1269" s="28" t="s">
        <v>155</v>
      </c>
      <c r="C1269" s="28" t="s">
        <v>313</v>
      </c>
      <c r="D1269" s="28" t="s">
        <v>737</v>
      </c>
      <c r="E1269" s="28" t="s">
        <v>1411</v>
      </c>
      <c r="F1269" s="30">
        <v>565</v>
      </c>
      <c r="G1269" s="30">
        <v>97995</v>
      </c>
      <c r="H1269" s="31">
        <f t="shared" si="130"/>
        <v>5.7656002857288634E-3</v>
      </c>
      <c r="I1269" s="31">
        <f t="shared" si="131"/>
        <v>9.4531416135826759E-5</v>
      </c>
      <c r="J1269" s="31">
        <f t="shared" si="132"/>
        <v>3.7918982101502199E-5</v>
      </c>
      <c r="K1269" s="36" t="str">
        <f>IFERROR(VLOOKUP(Datos!E1269,Electos!$A$4:$B$158,2,FALSE),"-.-")</f>
        <v>-.-</v>
      </c>
      <c r="L1269" s="34" t="str">
        <f t="shared" si="133"/>
        <v/>
      </c>
      <c r="M1269" s="34" t="str">
        <f t="shared" si="134"/>
        <v/>
      </c>
      <c r="N1269" s="28"/>
      <c r="O1269" s="28"/>
      <c r="P1269" s="30" t="str">
        <f t="shared" si="135"/>
        <v/>
      </c>
      <c r="Q1269" s="39"/>
    </row>
    <row r="1270" spans="1:17" x14ac:dyDescent="0.2">
      <c r="A1270" s="27">
        <v>1265</v>
      </c>
      <c r="B1270" s="28" t="s">
        <v>324</v>
      </c>
      <c r="C1270" s="28" t="s">
        <v>791</v>
      </c>
      <c r="D1270" s="28" t="s">
        <v>9</v>
      </c>
      <c r="E1270" s="28" t="s">
        <v>1412</v>
      </c>
      <c r="F1270" s="30">
        <v>565</v>
      </c>
      <c r="G1270" s="30">
        <v>84852</v>
      </c>
      <c r="H1270" s="31">
        <f t="shared" si="130"/>
        <v>6.6586527129590348E-3</v>
      </c>
      <c r="I1270" s="31">
        <f t="shared" si="131"/>
        <v>9.4531416135826759E-5</v>
      </c>
      <c r="J1270" s="31">
        <f t="shared" si="132"/>
        <v>3.7918982101502199E-5</v>
      </c>
      <c r="K1270" s="36" t="str">
        <f>IFERROR(VLOOKUP(Datos!E1270,Electos!$A$4:$B$158,2,FALSE),"-.-")</f>
        <v>-.-</v>
      </c>
      <c r="L1270" s="34" t="str">
        <f t="shared" si="133"/>
        <v/>
      </c>
      <c r="M1270" s="34" t="str">
        <f t="shared" si="134"/>
        <v/>
      </c>
      <c r="N1270" s="28"/>
      <c r="O1270" s="28"/>
      <c r="P1270" s="30" t="str">
        <f t="shared" si="135"/>
        <v/>
      </c>
      <c r="Q1270" s="39"/>
    </row>
    <row r="1271" spans="1:17" x14ac:dyDescent="0.2">
      <c r="A1271" s="27">
        <v>1266</v>
      </c>
      <c r="B1271" s="28" t="s">
        <v>354</v>
      </c>
      <c r="C1271" s="28" t="s">
        <v>355</v>
      </c>
      <c r="D1271" s="28" t="s">
        <v>9</v>
      </c>
      <c r="E1271" s="28" t="s">
        <v>1413</v>
      </c>
      <c r="F1271" s="30">
        <v>562</v>
      </c>
      <c r="G1271" s="30">
        <v>59223</v>
      </c>
      <c r="H1271" s="31">
        <f t="shared" si="130"/>
        <v>9.4895564223359159E-3</v>
      </c>
      <c r="I1271" s="31">
        <f t="shared" si="131"/>
        <v>9.4029479412981661E-5</v>
      </c>
      <c r="J1271" s="31">
        <f t="shared" si="132"/>
        <v>3.7717642373529625E-5</v>
      </c>
      <c r="K1271" s="36" t="str">
        <f>IFERROR(VLOOKUP(Datos!E1271,Electos!$A$4:$B$158,2,FALSE),"-.-")</f>
        <v>-.-</v>
      </c>
      <c r="L1271" s="34" t="str">
        <f t="shared" si="133"/>
        <v/>
      </c>
      <c r="M1271" s="34" t="str">
        <f t="shared" si="134"/>
        <v/>
      </c>
      <c r="N1271" s="28"/>
      <c r="O1271" s="28"/>
      <c r="P1271" s="30" t="str">
        <f t="shared" si="135"/>
        <v/>
      </c>
      <c r="Q1271" s="39"/>
    </row>
    <row r="1272" spans="1:17" x14ac:dyDescent="0.2">
      <c r="A1272" s="27">
        <v>1267</v>
      </c>
      <c r="B1272" s="28" t="s">
        <v>324</v>
      </c>
      <c r="C1272" s="28" t="s">
        <v>791</v>
      </c>
      <c r="D1272" s="28" t="s">
        <v>9</v>
      </c>
      <c r="E1272" s="28" t="s">
        <v>1415</v>
      </c>
      <c r="F1272" s="30">
        <v>559</v>
      </c>
      <c r="G1272" s="30">
        <v>84852</v>
      </c>
      <c r="H1272" s="31">
        <f t="shared" si="130"/>
        <v>6.5879413567152215E-3</v>
      </c>
      <c r="I1272" s="31">
        <f t="shared" si="131"/>
        <v>9.3527542690136564E-5</v>
      </c>
      <c r="J1272" s="31">
        <f t="shared" si="132"/>
        <v>3.7516302645557044E-5</v>
      </c>
      <c r="K1272" s="36" t="str">
        <f>IFERROR(VLOOKUP(Datos!E1273,Electos!$A$4:$B$158,2,FALSE),"-.-")</f>
        <v>-.-</v>
      </c>
      <c r="L1272" s="34" t="str">
        <f t="shared" si="133"/>
        <v/>
      </c>
      <c r="M1272" s="34" t="str">
        <f t="shared" si="134"/>
        <v/>
      </c>
      <c r="N1272" s="28"/>
      <c r="O1272" s="28"/>
      <c r="P1272" s="30" t="str">
        <f t="shared" si="135"/>
        <v/>
      </c>
      <c r="Q1272" s="39"/>
    </row>
    <row r="1273" spans="1:17" x14ac:dyDescent="0.2">
      <c r="A1273" s="27">
        <v>1268</v>
      </c>
      <c r="B1273" s="28" t="s">
        <v>11</v>
      </c>
      <c r="C1273" s="28" t="s">
        <v>1212</v>
      </c>
      <c r="D1273" s="28" t="s">
        <v>9</v>
      </c>
      <c r="E1273" s="28" t="s">
        <v>1414</v>
      </c>
      <c r="F1273" s="30">
        <v>559</v>
      </c>
      <c r="G1273" s="30">
        <v>393755</v>
      </c>
      <c r="H1273" s="31">
        <f t="shared" si="130"/>
        <v>1.4196645121966704E-3</v>
      </c>
      <c r="I1273" s="31">
        <f t="shared" si="131"/>
        <v>9.3527542690136564E-5</v>
      </c>
      <c r="J1273" s="31">
        <f t="shared" si="132"/>
        <v>3.7516302645557044E-5</v>
      </c>
      <c r="K1273" s="36" t="str">
        <f>IFERROR(VLOOKUP(Datos!E1272,Electos!$A$4:$B$158,2,FALSE),"-.-")</f>
        <v>-.-</v>
      </c>
      <c r="L1273" s="34" t="str">
        <f t="shared" si="133"/>
        <v/>
      </c>
      <c r="M1273" s="34" t="str">
        <f t="shared" si="134"/>
        <v/>
      </c>
      <c r="N1273" s="28"/>
      <c r="O1273" s="28"/>
      <c r="P1273" s="30" t="str">
        <f t="shared" si="135"/>
        <v/>
      </c>
      <c r="Q1273" s="39"/>
    </row>
    <row r="1274" spans="1:17" x14ac:dyDescent="0.2">
      <c r="A1274" s="27">
        <v>1269</v>
      </c>
      <c r="B1274" s="28" t="s">
        <v>1132</v>
      </c>
      <c r="C1274" s="28" t="s">
        <v>1416</v>
      </c>
      <c r="D1274" s="28" t="s">
        <v>1538</v>
      </c>
      <c r="E1274" s="28" t="s">
        <v>1416</v>
      </c>
      <c r="F1274" s="30">
        <v>556</v>
      </c>
      <c r="G1274" s="30">
        <v>6970</v>
      </c>
      <c r="H1274" s="31">
        <f t="shared" si="130"/>
        <v>7.9770444763271164E-2</v>
      </c>
      <c r="I1274" s="31">
        <f t="shared" si="131"/>
        <v>9.3025605967291466E-5</v>
      </c>
      <c r="J1274" s="31">
        <f t="shared" si="132"/>
        <v>3.731496291758447E-5</v>
      </c>
      <c r="K1274" s="36" t="str">
        <f>IFERROR(VLOOKUP(Datos!E1274,Electos!$A$4:$B$158,2,FALSE),"-.-")</f>
        <v>-.-</v>
      </c>
      <c r="L1274" s="34" t="str">
        <f t="shared" si="133"/>
        <v/>
      </c>
      <c r="M1274" s="34" t="str">
        <f t="shared" si="134"/>
        <v/>
      </c>
      <c r="N1274" s="28"/>
      <c r="O1274" s="28"/>
      <c r="P1274" s="30" t="str">
        <f t="shared" si="135"/>
        <v/>
      </c>
      <c r="Q1274" s="39"/>
    </row>
    <row r="1275" spans="1:17" x14ac:dyDescent="0.2">
      <c r="A1275" s="27">
        <v>1270</v>
      </c>
      <c r="B1275" s="28" t="s">
        <v>60</v>
      </c>
      <c r="C1275" s="28" t="s">
        <v>61</v>
      </c>
      <c r="D1275" s="28" t="s">
        <v>9</v>
      </c>
      <c r="E1275" s="28" t="s">
        <v>1417</v>
      </c>
      <c r="F1275" s="30">
        <v>555</v>
      </c>
      <c r="G1275" s="30">
        <v>166839</v>
      </c>
      <c r="H1275" s="31">
        <f t="shared" si="130"/>
        <v>3.3265603366119433E-3</v>
      </c>
      <c r="I1275" s="31">
        <f t="shared" si="131"/>
        <v>9.2858293726343091E-5</v>
      </c>
      <c r="J1275" s="31">
        <f t="shared" si="132"/>
        <v>3.7247849674926945E-5</v>
      </c>
      <c r="K1275" s="36" t="str">
        <f>IFERROR(VLOOKUP(Datos!E1275,Electos!$A$4:$B$158,2,FALSE),"-.-")</f>
        <v>-.-</v>
      </c>
      <c r="L1275" s="34" t="str">
        <f t="shared" si="133"/>
        <v/>
      </c>
      <c r="M1275" s="34" t="str">
        <f t="shared" si="134"/>
        <v/>
      </c>
      <c r="N1275" s="28"/>
      <c r="O1275" s="28"/>
      <c r="P1275" s="30" t="str">
        <f t="shared" si="135"/>
        <v/>
      </c>
      <c r="Q1275" s="39"/>
    </row>
    <row r="1276" spans="1:17" x14ac:dyDescent="0.2">
      <c r="A1276" s="27">
        <v>1271</v>
      </c>
      <c r="B1276" s="28" t="s">
        <v>22</v>
      </c>
      <c r="C1276" s="28" t="s">
        <v>403</v>
      </c>
      <c r="D1276" s="28" t="s">
        <v>403</v>
      </c>
      <c r="E1276" s="28" t="s">
        <v>1418</v>
      </c>
      <c r="F1276" s="30">
        <v>553</v>
      </c>
      <c r="G1276" s="30">
        <v>334014</v>
      </c>
      <c r="H1276" s="31">
        <f t="shared" si="130"/>
        <v>1.6556192255414443E-3</v>
      </c>
      <c r="I1276" s="31">
        <f t="shared" si="131"/>
        <v>9.2523669244446368E-5</v>
      </c>
      <c r="J1276" s="31">
        <f t="shared" si="132"/>
        <v>3.7113623189611889E-5</v>
      </c>
      <c r="K1276" s="36" t="str">
        <f>IFERROR(VLOOKUP(Datos!E1276,Electos!$A$4:$B$158,2,FALSE),"-.-")</f>
        <v>-.-</v>
      </c>
      <c r="L1276" s="34" t="str">
        <f t="shared" si="133"/>
        <v/>
      </c>
      <c r="M1276" s="34" t="str">
        <f t="shared" si="134"/>
        <v/>
      </c>
      <c r="N1276" s="28"/>
      <c r="O1276" s="28"/>
      <c r="P1276" s="30" t="str">
        <f t="shared" si="135"/>
        <v/>
      </c>
      <c r="Q1276" s="39"/>
    </row>
    <row r="1277" spans="1:17" x14ac:dyDescent="0.2">
      <c r="A1277" s="27">
        <v>1272</v>
      </c>
      <c r="B1277" s="28" t="s">
        <v>354</v>
      </c>
      <c r="C1277" s="28" t="s">
        <v>548</v>
      </c>
      <c r="D1277" s="28" t="s">
        <v>9</v>
      </c>
      <c r="E1277" s="28" t="s">
        <v>1419</v>
      </c>
      <c r="F1277" s="30">
        <v>551</v>
      </c>
      <c r="G1277" s="30">
        <v>59223</v>
      </c>
      <c r="H1277" s="31">
        <f t="shared" si="130"/>
        <v>9.3038177735001604E-3</v>
      </c>
      <c r="I1277" s="31">
        <f t="shared" si="131"/>
        <v>9.2189044762549632E-5</v>
      </c>
      <c r="J1277" s="31">
        <f t="shared" si="132"/>
        <v>3.697939670429684E-5</v>
      </c>
      <c r="K1277" s="36" t="str">
        <f>IFERROR(VLOOKUP(Datos!E1277,Electos!$A$4:$B$158,2,FALSE),"-.-")</f>
        <v>-.-</v>
      </c>
      <c r="L1277" s="34" t="str">
        <f t="shared" si="133"/>
        <v/>
      </c>
      <c r="M1277" s="34" t="str">
        <f t="shared" si="134"/>
        <v/>
      </c>
      <c r="N1277" s="28"/>
      <c r="O1277" s="28"/>
      <c r="P1277" s="30" t="str">
        <f t="shared" si="135"/>
        <v/>
      </c>
      <c r="Q1277" s="39"/>
    </row>
    <row r="1278" spans="1:17" x14ac:dyDescent="0.2">
      <c r="A1278" s="27">
        <v>1273</v>
      </c>
      <c r="B1278" s="28" t="s">
        <v>14</v>
      </c>
      <c r="C1278" s="28" t="s">
        <v>403</v>
      </c>
      <c r="D1278" s="28" t="s">
        <v>403</v>
      </c>
      <c r="E1278" s="28" t="s">
        <v>1420</v>
      </c>
      <c r="F1278" s="30">
        <v>547</v>
      </c>
      <c r="G1278" s="30">
        <v>437492</v>
      </c>
      <c r="H1278" s="31">
        <f t="shared" si="130"/>
        <v>1.2503085770711236E-3</v>
      </c>
      <c r="I1278" s="31">
        <f t="shared" si="131"/>
        <v>9.1519795798756173E-5</v>
      </c>
      <c r="J1278" s="31">
        <f t="shared" si="132"/>
        <v>3.6710943733666734E-5</v>
      </c>
      <c r="K1278" s="36" t="str">
        <f>IFERROR(VLOOKUP(Datos!E1278,Electos!$A$4:$B$158,2,FALSE),"-.-")</f>
        <v>-.-</v>
      </c>
      <c r="L1278" s="34" t="str">
        <f t="shared" si="133"/>
        <v/>
      </c>
      <c r="M1278" s="34" t="str">
        <f t="shared" si="134"/>
        <v/>
      </c>
      <c r="N1278" s="28"/>
      <c r="O1278" s="28"/>
      <c r="P1278" s="30" t="str">
        <f t="shared" si="135"/>
        <v/>
      </c>
      <c r="Q1278" s="39"/>
    </row>
    <row r="1279" spans="1:17" x14ac:dyDescent="0.2">
      <c r="A1279" s="27">
        <v>1274</v>
      </c>
      <c r="B1279" s="28" t="s">
        <v>316</v>
      </c>
      <c r="C1279" s="28" t="s">
        <v>12</v>
      </c>
      <c r="D1279" s="28" t="s">
        <v>64</v>
      </c>
      <c r="E1279" s="28" t="s">
        <v>1421</v>
      </c>
      <c r="F1279" s="30">
        <v>533</v>
      </c>
      <c r="G1279" s="30">
        <v>61389</v>
      </c>
      <c r="H1279" s="31">
        <f t="shared" si="130"/>
        <v>8.682337226538956E-3</v>
      </c>
      <c r="I1279" s="31">
        <f t="shared" si="131"/>
        <v>8.9177424425479046E-5</v>
      </c>
      <c r="J1279" s="31">
        <f t="shared" si="132"/>
        <v>3.5771358336461368E-5</v>
      </c>
      <c r="K1279" s="36" t="str">
        <f>IFERROR(VLOOKUP(Datos!E1279,Electos!$A$4:$B$158,2,FALSE),"-.-")</f>
        <v>-.-</v>
      </c>
      <c r="L1279" s="34" t="str">
        <f t="shared" si="133"/>
        <v/>
      </c>
      <c r="M1279" s="34" t="str">
        <f t="shared" si="134"/>
        <v/>
      </c>
      <c r="N1279" s="28"/>
      <c r="O1279" s="28"/>
      <c r="P1279" s="30" t="str">
        <f t="shared" si="135"/>
        <v/>
      </c>
      <c r="Q1279" s="39"/>
    </row>
    <row r="1280" spans="1:17" x14ac:dyDescent="0.2">
      <c r="A1280" s="27">
        <v>1275</v>
      </c>
      <c r="B1280" s="28" t="s">
        <v>354</v>
      </c>
      <c r="C1280" s="28" t="s">
        <v>12</v>
      </c>
      <c r="D1280" s="28" t="s">
        <v>9</v>
      </c>
      <c r="E1280" s="28" t="s">
        <v>1422</v>
      </c>
      <c r="F1280" s="30">
        <v>531</v>
      </c>
      <c r="G1280" s="30">
        <v>59223</v>
      </c>
      <c r="H1280" s="31">
        <f t="shared" si="130"/>
        <v>8.9661111392533299E-3</v>
      </c>
      <c r="I1280" s="31">
        <f t="shared" si="131"/>
        <v>8.8842799943582309E-5</v>
      </c>
      <c r="J1280" s="31">
        <f t="shared" si="132"/>
        <v>3.5637131851146318E-5</v>
      </c>
      <c r="K1280" s="36" t="str">
        <f>IFERROR(VLOOKUP(Datos!E1280,Electos!$A$4:$B$158,2,FALSE),"-.-")</f>
        <v>-.-</v>
      </c>
      <c r="L1280" s="34" t="str">
        <f t="shared" si="133"/>
        <v/>
      </c>
      <c r="M1280" s="34" t="str">
        <f t="shared" si="134"/>
        <v/>
      </c>
      <c r="N1280" s="28"/>
      <c r="O1280" s="28"/>
      <c r="P1280" s="30" t="str">
        <f t="shared" si="135"/>
        <v/>
      </c>
      <c r="Q1280" s="39"/>
    </row>
    <row r="1281" spans="1:17" x14ac:dyDescent="0.2">
      <c r="A1281" s="27">
        <v>1276</v>
      </c>
      <c r="B1281" s="28" t="s">
        <v>100</v>
      </c>
      <c r="C1281" s="28" t="s">
        <v>313</v>
      </c>
      <c r="D1281" s="28" t="s">
        <v>955</v>
      </c>
      <c r="E1281" s="28" t="s">
        <v>1423</v>
      </c>
      <c r="F1281" s="30">
        <v>529</v>
      </c>
      <c r="G1281" s="30">
        <v>185797</v>
      </c>
      <c r="H1281" s="31">
        <f t="shared" si="130"/>
        <v>2.8471934423053118E-3</v>
      </c>
      <c r="I1281" s="31">
        <f t="shared" si="131"/>
        <v>8.8508175461685586E-5</v>
      </c>
      <c r="J1281" s="31">
        <f t="shared" si="132"/>
        <v>3.5502905365831269E-5</v>
      </c>
      <c r="K1281" s="36" t="str">
        <f>IFERROR(VLOOKUP(Datos!E1281,Electos!$A$4:$B$158,2,FALSE),"-.-")</f>
        <v>-.-</v>
      </c>
      <c r="L1281" s="34" t="str">
        <f t="shared" si="133"/>
        <v/>
      </c>
      <c r="M1281" s="34" t="str">
        <f t="shared" si="134"/>
        <v/>
      </c>
      <c r="N1281" s="28"/>
      <c r="O1281" s="28"/>
      <c r="P1281" s="30" t="str">
        <f t="shared" si="135"/>
        <v/>
      </c>
      <c r="Q1281" s="39"/>
    </row>
    <row r="1282" spans="1:17" x14ac:dyDescent="0.2">
      <c r="A1282" s="27">
        <v>1277</v>
      </c>
      <c r="B1282" s="28" t="s">
        <v>324</v>
      </c>
      <c r="C1282" s="28" t="s">
        <v>791</v>
      </c>
      <c r="D1282" s="28" t="s">
        <v>9</v>
      </c>
      <c r="E1282" s="28" t="s">
        <v>1424</v>
      </c>
      <c r="F1282" s="30">
        <v>528</v>
      </c>
      <c r="G1282" s="30">
        <v>84852</v>
      </c>
      <c r="H1282" s="31">
        <f t="shared" si="130"/>
        <v>6.2225993494555223E-3</v>
      </c>
      <c r="I1282" s="31">
        <f t="shared" si="131"/>
        <v>8.8340863220737212E-5</v>
      </c>
      <c r="J1282" s="31">
        <f t="shared" si="132"/>
        <v>3.5435792123173737E-5</v>
      </c>
      <c r="K1282" s="36" t="str">
        <f>IFERROR(VLOOKUP(Datos!E1282,Electos!$A$4:$B$158,2,FALSE),"-.-")</f>
        <v>-.-</v>
      </c>
      <c r="L1282" s="34" t="str">
        <f t="shared" si="133"/>
        <v/>
      </c>
      <c r="M1282" s="34" t="str">
        <f t="shared" si="134"/>
        <v/>
      </c>
      <c r="N1282" s="28"/>
      <c r="O1282" s="28"/>
      <c r="P1282" s="30" t="str">
        <f t="shared" si="135"/>
        <v/>
      </c>
      <c r="Q1282" s="39"/>
    </row>
    <row r="1283" spans="1:17" x14ac:dyDescent="0.2">
      <c r="A1283" s="27">
        <v>1278</v>
      </c>
      <c r="B1283" s="28" t="s">
        <v>540</v>
      </c>
      <c r="C1283" s="28" t="s">
        <v>12</v>
      </c>
      <c r="D1283" s="28" t="s">
        <v>28</v>
      </c>
      <c r="E1283" s="28" t="s">
        <v>1425</v>
      </c>
      <c r="F1283" s="30">
        <v>522</v>
      </c>
      <c r="G1283" s="30">
        <v>37272</v>
      </c>
      <c r="H1283" s="31">
        <f t="shared" si="130"/>
        <v>1.4005151320025756E-2</v>
      </c>
      <c r="I1283" s="31">
        <f t="shared" si="131"/>
        <v>8.7336989775047016E-5</v>
      </c>
      <c r="J1283" s="31">
        <f t="shared" si="132"/>
        <v>3.5033112667228582E-5</v>
      </c>
      <c r="K1283" s="36" t="str">
        <f>IFERROR(VLOOKUP(Datos!E1283,Electos!$A$4:$B$158,2,FALSE),"-.-")</f>
        <v>-.-</v>
      </c>
      <c r="L1283" s="34" t="str">
        <f t="shared" si="133"/>
        <v/>
      </c>
      <c r="M1283" s="34" t="str">
        <f t="shared" si="134"/>
        <v/>
      </c>
      <c r="N1283" s="28"/>
      <c r="O1283" s="28"/>
      <c r="P1283" s="30" t="str">
        <f t="shared" si="135"/>
        <v/>
      </c>
      <c r="Q1283" s="39"/>
    </row>
    <row r="1284" spans="1:17" x14ac:dyDescent="0.2">
      <c r="A1284" s="27">
        <v>1279</v>
      </c>
      <c r="B1284" s="28" t="s">
        <v>47</v>
      </c>
      <c r="C1284" s="28" t="s">
        <v>313</v>
      </c>
      <c r="D1284" s="28" t="s">
        <v>737</v>
      </c>
      <c r="E1284" s="28" t="s">
        <v>1426</v>
      </c>
      <c r="F1284" s="30">
        <v>519</v>
      </c>
      <c r="G1284" s="30">
        <v>182071</v>
      </c>
      <c r="H1284" s="31">
        <f t="shared" si="130"/>
        <v>2.8505363292341997E-3</v>
      </c>
      <c r="I1284" s="31">
        <f t="shared" si="131"/>
        <v>8.6835053052201918E-5</v>
      </c>
      <c r="J1284" s="31">
        <f t="shared" si="132"/>
        <v>3.4831772939256008E-5</v>
      </c>
      <c r="K1284" s="36" t="str">
        <f>IFERROR(VLOOKUP(Datos!E1284,Electos!$A$4:$B$158,2,FALSE),"-.-")</f>
        <v>-.-</v>
      </c>
      <c r="L1284" s="34" t="str">
        <f t="shared" si="133"/>
        <v/>
      </c>
      <c r="M1284" s="34" t="str">
        <f t="shared" si="134"/>
        <v/>
      </c>
      <c r="N1284" s="28"/>
      <c r="O1284" s="28"/>
      <c r="P1284" s="30" t="str">
        <f t="shared" si="135"/>
        <v/>
      </c>
      <c r="Q1284" s="39"/>
    </row>
    <row r="1285" spans="1:17" x14ac:dyDescent="0.2">
      <c r="A1285" s="27">
        <v>1280</v>
      </c>
      <c r="B1285" s="28" t="s">
        <v>100</v>
      </c>
      <c r="C1285" s="28" t="s">
        <v>31</v>
      </c>
      <c r="D1285" s="28" t="s">
        <v>9</v>
      </c>
      <c r="E1285" s="28" t="s">
        <v>1427</v>
      </c>
      <c r="F1285" s="30">
        <v>518</v>
      </c>
      <c r="G1285" s="30">
        <v>185797</v>
      </c>
      <c r="H1285" s="31">
        <f t="shared" si="130"/>
        <v>2.7879890418036888E-3</v>
      </c>
      <c r="I1285" s="31">
        <f t="shared" si="131"/>
        <v>8.6667740811253557E-5</v>
      </c>
      <c r="J1285" s="31">
        <f t="shared" si="132"/>
        <v>3.4764659696598477E-5</v>
      </c>
      <c r="K1285" s="36" t="str">
        <f>IFERROR(VLOOKUP(Datos!E1285,Electos!$A$4:$B$158,2,FALSE),"-.-")</f>
        <v>-.-</v>
      </c>
      <c r="L1285" s="34" t="str">
        <f t="shared" si="133"/>
        <v/>
      </c>
      <c r="M1285" s="34" t="str">
        <f t="shared" si="134"/>
        <v/>
      </c>
      <c r="N1285" s="28"/>
      <c r="O1285" s="28"/>
      <c r="P1285" s="30" t="str">
        <f t="shared" si="135"/>
        <v/>
      </c>
      <c r="Q1285" s="39"/>
    </row>
    <row r="1286" spans="1:17" x14ac:dyDescent="0.2">
      <c r="A1286" s="27">
        <v>1281</v>
      </c>
      <c r="B1286" s="28" t="s">
        <v>69</v>
      </c>
      <c r="C1286" s="28" t="s">
        <v>403</v>
      </c>
      <c r="D1286" s="28" t="s">
        <v>403</v>
      </c>
      <c r="E1286" s="28" t="s">
        <v>1428</v>
      </c>
      <c r="F1286" s="30">
        <v>517</v>
      </c>
      <c r="G1286" s="30">
        <v>360232</v>
      </c>
      <c r="H1286" s="31">
        <f t="shared" ref="H1286:H1349" si="136">F1286/G1286</f>
        <v>1.4351862133291878E-3</v>
      </c>
      <c r="I1286" s="31">
        <f t="shared" ref="I1286:I1349" si="137">F1286/$I$5</f>
        <v>8.6500428570305196E-5</v>
      </c>
      <c r="J1286" s="31">
        <f t="shared" ref="J1286:J1349" si="138">F1286/$J$5</f>
        <v>3.4697546453940952E-5</v>
      </c>
      <c r="K1286" s="36" t="str">
        <f>IFERROR(VLOOKUP(Datos!E1286,Electos!$A$4:$B$158,2,FALSE),"-.-")</f>
        <v>-.-</v>
      </c>
      <c r="L1286" s="34" t="str">
        <f t="shared" ref="L1286:L1349" si="139">IF(K1286="Electo CC",I1286,"")</f>
        <v/>
      </c>
      <c r="M1286" s="34" t="str">
        <f t="shared" ref="M1286:M1349" si="140">IF(K1286="Electo CC",J1286,"")</f>
        <v/>
      </c>
      <c r="N1286" s="28"/>
      <c r="O1286" s="28"/>
      <c r="P1286" s="30" t="str">
        <f t="shared" ref="P1286:P1349" si="141">IF(K1286="Electo CC",F1286,"")</f>
        <v/>
      </c>
      <c r="Q1286" s="39"/>
    </row>
    <row r="1287" spans="1:17" x14ac:dyDescent="0.2">
      <c r="A1287" s="27">
        <v>1282</v>
      </c>
      <c r="B1287" s="28" t="s">
        <v>196</v>
      </c>
      <c r="C1287" s="28" t="s">
        <v>12</v>
      </c>
      <c r="D1287" s="28" t="s">
        <v>48</v>
      </c>
      <c r="E1287" s="28" t="s">
        <v>1429</v>
      </c>
      <c r="F1287" s="30">
        <v>506</v>
      </c>
      <c r="G1287" s="30">
        <v>89329</v>
      </c>
      <c r="H1287" s="31">
        <f t="shared" si="136"/>
        <v>5.6644538727624845E-3</v>
      </c>
      <c r="I1287" s="31">
        <f t="shared" si="137"/>
        <v>8.4659993919873166E-5</v>
      </c>
      <c r="J1287" s="31">
        <f t="shared" si="138"/>
        <v>3.3959300784708167E-5</v>
      </c>
      <c r="K1287" s="36" t="str">
        <f>IFERROR(VLOOKUP(Datos!E1287,Electos!$A$4:$B$158,2,FALSE),"-.-")</f>
        <v>-.-</v>
      </c>
      <c r="L1287" s="34" t="str">
        <f t="shared" si="139"/>
        <v/>
      </c>
      <c r="M1287" s="34" t="str">
        <f t="shared" si="140"/>
        <v/>
      </c>
      <c r="N1287" s="28"/>
      <c r="O1287" s="28"/>
      <c r="P1287" s="30" t="str">
        <f t="shared" si="141"/>
        <v/>
      </c>
      <c r="Q1287" s="39"/>
    </row>
    <row r="1288" spans="1:17" x14ac:dyDescent="0.2">
      <c r="A1288" s="27">
        <v>1283</v>
      </c>
      <c r="B1288" s="28" t="s">
        <v>883</v>
      </c>
      <c r="C1288" s="28" t="s">
        <v>1430</v>
      </c>
      <c r="D1288" s="28" t="s">
        <v>1538</v>
      </c>
      <c r="E1288" s="28" t="s">
        <v>1430</v>
      </c>
      <c r="F1288" s="30">
        <v>504</v>
      </c>
      <c r="G1288" s="30">
        <v>20141</v>
      </c>
      <c r="H1288" s="31">
        <f t="shared" si="136"/>
        <v>2.5023583734670573E-2</v>
      </c>
      <c r="I1288" s="31">
        <f t="shared" si="137"/>
        <v>8.432536943797643E-5</v>
      </c>
      <c r="J1288" s="31">
        <f t="shared" si="138"/>
        <v>3.3825074299393117E-5</v>
      </c>
      <c r="K1288" s="36" t="str">
        <f>IFERROR(VLOOKUP(Datos!E1288,Electos!$A$4:$B$158,2,FALSE),"-.-")</f>
        <v>-.-</v>
      </c>
      <c r="L1288" s="34" t="str">
        <f t="shared" si="139"/>
        <v/>
      </c>
      <c r="M1288" s="34" t="str">
        <f t="shared" si="140"/>
        <v/>
      </c>
      <c r="N1288" s="28"/>
      <c r="O1288" s="28"/>
      <c r="P1288" s="30" t="str">
        <f t="shared" si="141"/>
        <v/>
      </c>
      <c r="Q1288" s="39"/>
    </row>
    <row r="1289" spans="1:17" x14ac:dyDescent="0.2">
      <c r="A1289" s="27">
        <v>1284</v>
      </c>
      <c r="B1289" s="28" t="s">
        <v>540</v>
      </c>
      <c r="C1289" s="28" t="s">
        <v>31</v>
      </c>
      <c r="D1289" s="28" t="s">
        <v>601</v>
      </c>
      <c r="E1289" s="28" t="s">
        <v>1431</v>
      </c>
      <c r="F1289" s="30">
        <v>503</v>
      </c>
      <c r="G1289" s="30">
        <v>37272</v>
      </c>
      <c r="H1289" s="31">
        <f t="shared" si="136"/>
        <v>1.349538527581026E-2</v>
      </c>
      <c r="I1289" s="31">
        <f t="shared" si="137"/>
        <v>8.4158057197028068E-5</v>
      </c>
      <c r="J1289" s="31">
        <f t="shared" si="138"/>
        <v>3.3757961056735586E-5</v>
      </c>
      <c r="K1289" s="36" t="str">
        <f>IFERROR(VLOOKUP(Datos!E1289,Electos!$A$4:$B$158,2,FALSE),"-.-")</f>
        <v>-.-</v>
      </c>
      <c r="L1289" s="34" t="str">
        <f t="shared" si="139"/>
        <v/>
      </c>
      <c r="M1289" s="34" t="str">
        <f t="shared" si="140"/>
        <v/>
      </c>
      <c r="N1289" s="28"/>
      <c r="O1289" s="28"/>
      <c r="P1289" s="30" t="str">
        <f t="shared" si="141"/>
        <v/>
      </c>
      <c r="Q1289" s="39"/>
    </row>
    <row r="1290" spans="1:17" x14ac:dyDescent="0.2">
      <c r="A1290" s="27">
        <v>1285</v>
      </c>
      <c r="B1290" s="28" t="s">
        <v>883</v>
      </c>
      <c r="C1290" s="28" t="s">
        <v>1432</v>
      </c>
      <c r="D1290" s="28" t="s">
        <v>1538</v>
      </c>
      <c r="E1290" s="28" t="s">
        <v>1432</v>
      </c>
      <c r="F1290" s="30">
        <v>502</v>
      </c>
      <c r="G1290" s="30">
        <v>20141</v>
      </c>
      <c r="H1290" s="31">
        <f t="shared" si="136"/>
        <v>2.4924283799215529E-2</v>
      </c>
      <c r="I1290" s="31">
        <f t="shared" si="137"/>
        <v>8.3990744956079693E-5</v>
      </c>
      <c r="J1290" s="31">
        <f t="shared" si="138"/>
        <v>3.3690847814078061E-5</v>
      </c>
      <c r="K1290" s="36" t="str">
        <f>IFERROR(VLOOKUP(Datos!E1290,Electos!$A$4:$B$158,2,FALSE),"-.-")</f>
        <v>-.-</v>
      </c>
      <c r="L1290" s="34" t="str">
        <f t="shared" si="139"/>
        <v/>
      </c>
      <c r="M1290" s="34" t="str">
        <f t="shared" si="140"/>
        <v/>
      </c>
      <c r="N1290" s="28"/>
      <c r="O1290" s="28"/>
      <c r="P1290" s="30" t="str">
        <f t="shared" si="141"/>
        <v/>
      </c>
      <c r="Q1290" s="39"/>
    </row>
    <row r="1291" spans="1:17" x14ac:dyDescent="0.2">
      <c r="A1291" s="27">
        <v>1286</v>
      </c>
      <c r="B1291" s="28" t="s">
        <v>883</v>
      </c>
      <c r="C1291" s="28" t="s">
        <v>1433</v>
      </c>
      <c r="D1291" s="28">
        <v>1</v>
      </c>
      <c r="E1291" s="28" t="s">
        <v>1433</v>
      </c>
      <c r="F1291" s="30">
        <v>500</v>
      </c>
      <c r="G1291" s="30">
        <v>20141</v>
      </c>
      <c r="H1291" s="31">
        <f t="shared" si="136"/>
        <v>2.4824983863760489E-2</v>
      </c>
      <c r="I1291" s="31">
        <f t="shared" si="137"/>
        <v>8.3656120474182971E-5</v>
      </c>
      <c r="J1291" s="31">
        <f t="shared" si="138"/>
        <v>3.3556621328763012E-5</v>
      </c>
      <c r="K1291" s="36" t="str">
        <f>IFERROR(VLOOKUP(Datos!E1291,Electos!$A$4:$B$158,2,FALSE),"-.-")</f>
        <v>-.-</v>
      </c>
      <c r="L1291" s="34" t="str">
        <f t="shared" si="139"/>
        <v/>
      </c>
      <c r="M1291" s="34" t="str">
        <f t="shared" si="140"/>
        <v/>
      </c>
      <c r="N1291" s="28"/>
      <c r="O1291" s="28"/>
      <c r="P1291" s="30" t="str">
        <f t="shared" si="141"/>
        <v/>
      </c>
      <c r="Q1291" s="39"/>
    </row>
    <row r="1292" spans="1:17" x14ac:dyDescent="0.2">
      <c r="A1292" s="27">
        <v>1287</v>
      </c>
      <c r="B1292" s="28" t="s">
        <v>324</v>
      </c>
      <c r="C1292" s="28" t="s">
        <v>791</v>
      </c>
      <c r="D1292" s="28" t="s">
        <v>9</v>
      </c>
      <c r="E1292" s="28" t="s">
        <v>1434</v>
      </c>
      <c r="F1292" s="30">
        <v>494</v>
      </c>
      <c r="G1292" s="30">
        <v>84852</v>
      </c>
      <c r="H1292" s="31">
        <f t="shared" si="136"/>
        <v>5.8219016640739174E-3</v>
      </c>
      <c r="I1292" s="31">
        <f t="shared" si="137"/>
        <v>8.2652247028492775E-5</v>
      </c>
      <c r="J1292" s="31">
        <f t="shared" si="138"/>
        <v>3.3153941872817857E-5</v>
      </c>
      <c r="K1292" s="36" t="str">
        <f>IFERROR(VLOOKUP(Datos!E1292,Electos!$A$4:$B$158,2,FALSE),"-.-")</f>
        <v>-.-</v>
      </c>
      <c r="L1292" s="34" t="str">
        <f t="shared" si="139"/>
        <v/>
      </c>
      <c r="M1292" s="34" t="str">
        <f t="shared" si="140"/>
        <v/>
      </c>
      <c r="N1292" s="28"/>
      <c r="O1292" s="28"/>
      <c r="P1292" s="30" t="str">
        <f t="shared" si="141"/>
        <v/>
      </c>
      <c r="Q1292" s="39"/>
    </row>
    <row r="1293" spans="1:17" x14ac:dyDescent="0.2">
      <c r="A1293" s="27">
        <v>1288</v>
      </c>
      <c r="B1293" s="28" t="s">
        <v>16</v>
      </c>
      <c r="C1293" s="28" t="s">
        <v>496</v>
      </c>
      <c r="D1293" s="28" t="s">
        <v>496</v>
      </c>
      <c r="E1293" s="28" t="s">
        <v>1435</v>
      </c>
      <c r="F1293" s="30">
        <v>490</v>
      </c>
      <c r="G1293" s="30">
        <v>387832</v>
      </c>
      <c r="H1293" s="31">
        <f t="shared" si="136"/>
        <v>1.2634336516842344E-3</v>
      </c>
      <c r="I1293" s="31">
        <f t="shared" si="137"/>
        <v>8.1982998064699303E-5</v>
      </c>
      <c r="J1293" s="31">
        <f t="shared" si="138"/>
        <v>3.2885488902187751E-5</v>
      </c>
      <c r="K1293" s="36" t="str">
        <f>IFERROR(VLOOKUP(Datos!E1293,Electos!$A$4:$B$158,2,FALSE),"-.-")</f>
        <v>-.-</v>
      </c>
      <c r="L1293" s="34" t="str">
        <f t="shared" si="139"/>
        <v/>
      </c>
      <c r="M1293" s="34" t="str">
        <f t="shared" si="140"/>
        <v/>
      </c>
      <c r="N1293" s="28"/>
      <c r="O1293" s="28"/>
      <c r="P1293" s="30" t="str">
        <f t="shared" si="141"/>
        <v/>
      </c>
      <c r="Q1293" s="39"/>
    </row>
    <row r="1294" spans="1:17" x14ac:dyDescent="0.2">
      <c r="A1294" s="27">
        <v>1289</v>
      </c>
      <c r="B1294" s="28" t="s">
        <v>19</v>
      </c>
      <c r="C1294" s="28" t="s">
        <v>403</v>
      </c>
      <c r="D1294" s="28" t="s">
        <v>403</v>
      </c>
      <c r="E1294" s="28" t="s">
        <v>1437</v>
      </c>
      <c r="F1294" s="30">
        <v>488</v>
      </c>
      <c r="G1294" s="30">
        <v>351328</v>
      </c>
      <c r="H1294" s="31">
        <f t="shared" si="136"/>
        <v>1.389015393023044E-3</v>
      </c>
      <c r="I1294" s="31">
        <f t="shared" si="137"/>
        <v>8.164837358280258E-5</v>
      </c>
      <c r="J1294" s="31">
        <f t="shared" si="138"/>
        <v>3.2751262416872702E-5</v>
      </c>
      <c r="K1294" s="36" t="str">
        <f>IFERROR(VLOOKUP(Datos!E1295,Electos!$A$4:$B$158,2,FALSE),"-.-")</f>
        <v>-.-</v>
      </c>
      <c r="L1294" s="34" t="str">
        <f t="shared" si="139"/>
        <v/>
      </c>
      <c r="M1294" s="34" t="str">
        <f t="shared" si="140"/>
        <v/>
      </c>
      <c r="N1294" s="28"/>
      <c r="O1294" s="28"/>
      <c r="P1294" s="30" t="str">
        <f t="shared" si="141"/>
        <v/>
      </c>
      <c r="Q1294" s="39"/>
    </row>
    <row r="1295" spans="1:17" x14ac:dyDescent="0.2">
      <c r="A1295" s="27">
        <v>1290</v>
      </c>
      <c r="B1295" s="28" t="s">
        <v>11</v>
      </c>
      <c r="C1295" s="28" t="s">
        <v>178</v>
      </c>
      <c r="D1295" s="28" t="s">
        <v>9</v>
      </c>
      <c r="E1295" s="28" t="s">
        <v>1436</v>
      </c>
      <c r="F1295" s="30">
        <v>488</v>
      </c>
      <c r="G1295" s="30">
        <v>393755</v>
      </c>
      <c r="H1295" s="31">
        <f t="shared" si="136"/>
        <v>1.2393493415956622E-3</v>
      </c>
      <c r="I1295" s="31">
        <f t="shared" si="137"/>
        <v>8.164837358280258E-5</v>
      </c>
      <c r="J1295" s="31">
        <f t="shared" si="138"/>
        <v>3.2751262416872702E-5</v>
      </c>
      <c r="K1295" s="36" t="str">
        <f>IFERROR(VLOOKUP(Datos!E1294,Electos!$A$4:$B$158,2,FALSE),"-.-")</f>
        <v>-.-</v>
      </c>
      <c r="L1295" s="34" t="str">
        <f t="shared" si="139"/>
        <v/>
      </c>
      <c r="M1295" s="34" t="str">
        <f t="shared" si="140"/>
        <v/>
      </c>
      <c r="N1295" s="28"/>
      <c r="O1295" s="28"/>
      <c r="P1295" s="30" t="str">
        <f t="shared" si="141"/>
        <v/>
      </c>
      <c r="Q1295" s="39"/>
    </row>
    <row r="1296" spans="1:17" x14ac:dyDescent="0.2">
      <c r="A1296" s="27">
        <v>1291</v>
      </c>
      <c r="B1296" s="28" t="s">
        <v>19</v>
      </c>
      <c r="C1296" s="28" t="s">
        <v>403</v>
      </c>
      <c r="D1296" s="28" t="s">
        <v>403</v>
      </c>
      <c r="E1296" s="28" t="s">
        <v>1438</v>
      </c>
      <c r="F1296" s="30">
        <v>484</v>
      </c>
      <c r="G1296" s="30">
        <v>351328</v>
      </c>
      <c r="H1296" s="31">
        <f t="shared" si="136"/>
        <v>1.3776300209490846E-3</v>
      </c>
      <c r="I1296" s="31">
        <f t="shared" si="137"/>
        <v>8.0979124619009107E-5</v>
      </c>
      <c r="J1296" s="31">
        <f t="shared" si="138"/>
        <v>3.2482809446242596E-5</v>
      </c>
      <c r="K1296" s="36" t="str">
        <f>IFERROR(VLOOKUP(Datos!E1296,Electos!$A$4:$B$158,2,FALSE),"-.-")</f>
        <v>-.-</v>
      </c>
      <c r="L1296" s="34" t="str">
        <f t="shared" si="139"/>
        <v/>
      </c>
      <c r="M1296" s="34" t="str">
        <f t="shared" si="140"/>
        <v/>
      </c>
      <c r="N1296" s="28"/>
      <c r="O1296" s="28"/>
      <c r="P1296" s="30" t="str">
        <f t="shared" si="141"/>
        <v/>
      </c>
      <c r="Q1296" s="39"/>
    </row>
    <row r="1297" spans="1:17" x14ac:dyDescent="0.2">
      <c r="A1297" s="27">
        <v>1292</v>
      </c>
      <c r="B1297" s="28" t="s">
        <v>1356</v>
      </c>
      <c r="C1297" s="28" t="s">
        <v>1439</v>
      </c>
      <c r="D1297" s="28" t="s">
        <v>1538</v>
      </c>
      <c r="E1297" s="28" t="s">
        <v>1439</v>
      </c>
      <c r="F1297" s="30">
        <v>481</v>
      </c>
      <c r="G1297" s="30">
        <v>1922</v>
      </c>
      <c r="H1297" s="31">
        <f t="shared" si="136"/>
        <v>0.25026014568158167</v>
      </c>
      <c r="I1297" s="31">
        <f t="shared" si="137"/>
        <v>8.0477187896164009E-5</v>
      </c>
      <c r="J1297" s="31">
        <f t="shared" si="138"/>
        <v>3.2281469718270015E-5</v>
      </c>
      <c r="K1297" s="36" t="str">
        <f>IFERROR(VLOOKUP(Datos!E1297,Electos!$A$4:$B$158,2,FALSE),"-.-")</f>
        <v>-.-</v>
      </c>
      <c r="L1297" s="34" t="str">
        <f t="shared" si="139"/>
        <v/>
      </c>
      <c r="M1297" s="34" t="str">
        <f t="shared" si="140"/>
        <v/>
      </c>
      <c r="N1297" s="28"/>
      <c r="O1297" s="28"/>
      <c r="P1297" s="30" t="str">
        <f t="shared" si="141"/>
        <v/>
      </c>
      <c r="Q1297" s="39"/>
    </row>
    <row r="1298" spans="1:17" x14ac:dyDescent="0.2">
      <c r="A1298" s="27">
        <v>1293</v>
      </c>
      <c r="B1298" s="28" t="s">
        <v>883</v>
      </c>
      <c r="C1298" s="28" t="s">
        <v>1440</v>
      </c>
      <c r="D1298" s="28" t="s">
        <v>1538</v>
      </c>
      <c r="E1298" s="28" t="s">
        <v>1440</v>
      </c>
      <c r="F1298" s="30">
        <v>479</v>
      </c>
      <c r="G1298" s="30">
        <v>20141</v>
      </c>
      <c r="H1298" s="31">
        <f t="shared" si="136"/>
        <v>2.3782334541482548E-2</v>
      </c>
      <c r="I1298" s="31">
        <f t="shared" si="137"/>
        <v>8.0142563414267287E-5</v>
      </c>
      <c r="J1298" s="31">
        <f t="shared" si="138"/>
        <v>3.2147243232954966E-5</v>
      </c>
      <c r="K1298" s="36" t="str">
        <f>IFERROR(VLOOKUP(Datos!E1298,Electos!$A$4:$B$158,2,FALSE),"-.-")</f>
        <v>-.-</v>
      </c>
      <c r="L1298" s="34" t="str">
        <f t="shared" si="139"/>
        <v/>
      </c>
      <c r="M1298" s="34" t="str">
        <f t="shared" si="140"/>
        <v/>
      </c>
      <c r="N1298" s="28"/>
      <c r="O1298" s="28"/>
      <c r="P1298" s="30" t="str">
        <f t="shared" si="141"/>
        <v/>
      </c>
      <c r="Q1298" s="39"/>
    </row>
    <row r="1299" spans="1:17" x14ac:dyDescent="0.2">
      <c r="A1299" s="27">
        <v>1294</v>
      </c>
      <c r="B1299" s="28" t="s">
        <v>11</v>
      </c>
      <c r="C1299" s="28" t="s">
        <v>1212</v>
      </c>
      <c r="D1299" s="28" t="s">
        <v>9</v>
      </c>
      <c r="E1299" s="28" t="s">
        <v>1441</v>
      </c>
      <c r="F1299" s="30">
        <v>478</v>
      </c>
      <c r="G1299" s="30">
        <v>393755</v>
      </c>
      <c r="H1299" s="31">
        <f t="shared" si="136"/>
        <v>1.2139528386941119E-3</v>
      </c>
      <c r="I1299" s="31">
        <f t="shared" si="137"/>
        <v>7.9975251173318912E-5</v>
      </c>
      <c r="J1299" s="31">
        <f t="shared" si="138"/>
        <v>3.2080129990297441E-5</v>
      </c>
      <c r="K1299" s="36" t="str">
        <f>IFERROR(VLOOKUP(Datos!E1299,Electos!$A$4:$B$158,2,FALSE),"-.-")</f>
        <v>-.-</v>
      </c>
      <c r="L1299" s="34" t="str">
        <f t="shared" si="139"/>
        <v/>
      </c>
      <c r="M1299" s="34" t="str">
        <f t="shared" si="140"/>
        <v/>
      </c>
      <c r="N1299" s="28"/>
      <c r="O1299" s="28"/>
      <c r="P1299" s="30" t="str">
        <f t="shared" si="141"/>
        <v/>
      </c>
      <c r="Q1299" s="39"/>
    </row>
    <row r="1300" spans="1:17" x14ac:dyDescent="0.2">
      <c r="A1300" s="27">
        <v>1295</v>
      </c>
      <c r="B1300" s="28" t="s">
        <v>540</v>
      </c>
      <c r="C1300" s="28" t="s">
        <v>8</v>
      </c>
      <c r="D1300" s="28" t="s">
        <v>38</v>
      </c>
      <c r="E1300" s="28" t="s">
        <v>1442</v>
      </c>
      <c r="F1300" s="30">
        <v>478</v>
      </c>
      <c r="G1300" s="30">
        <v>37272</v>
      </c>
      <c r="H1300" s="31">
        <f t="shared" si="136"/>
        <v>1.282464048078987E-2</v>
      </c>
      <c r="I1300" s="31">
        <f t="shared" si="137"/>
        <v>7.9975251173318912E-5</v>
      </c>
      <c r="J1300" s="31">
        <f t="shared" si="138"/>
        <v>3.2080129990297441E-5</v>
      </c>
      <c r="K1300" s="36" t="str">
        <f>IFERROR(VLOOKUP(Datos!E1300,Electos!$A$4:$B$158,2,FALSE),"-.-")</f>
        <v>-.-</v>
      </c>
      <c r="L1300" s="34" t="str">
        <f t="shared" si="139"/>
        <v/>
      </c>
      <c r="M1300" s="34" t="str">
        <f t="shared" si="140"/>
        <v/>
      </c>
      <c r="N1300" s="28"/>
      <c r="O1300" s="28"/>
      <c r="P1300" s="30" t="str">
        <f t="shared" si="141"/>
        <v/>
      </c>
      <c r="Q1300" s="39"/>
    </row>
    <row r="1301" spans="1:17" x14ac:dyDescent="0.2">
      <c r="A1301" s="27">
        <v>1296</v>
      </c>
      <c r="B1301" s="28" t="s">
        <v>100</v>
      </c>
      <c r="C1301" s="28" t="s">
        <v>496</v>
      </c>
      <c r="D1301" s="28" t="s">
        <v>496</v>
      </c>
      <c r="E1301" s="28" t="s">
        <v>1443</v>
      </c>
      <c r="F1301" s="30">
        <v>477</v>
      </c>
      <c r="G1301" s="30">
        <v>185797</v>
      </c>
      <c r="H1301" s="31">
        <f t="shared" si="136"/>
        <v>2.5673180944794588E-3</v>
      </c>
      <c r="I1301" s="31">
        <f t="shared" si="137"/>
        <v>7.980793893237055E-5</v>
      </c>
      <c r="J1301" s="31">
        <f t="shared" si="138"/>
        <v>3.2013016747639909E-5</v>
      </c>
      <c r="K1301" s="36" t="str">
        <f>IFERROR(VLOOKUP(Datos!E1301,Electos!$A$4:$B$158,2,FALSE),"-.-")</f>
        <v>-.-</v>
      </c>
      <c r="L1301" s="34" t="str">
        <f t="shared" si="139"/>
        <v/>
      </c>
      <c r="M1301" s="34" t="str">
        <f t="shared" si="140"/>
        <v/>
      </c>
      <c r="N1301" s="28"/>
      <c r="O1301" s="28"/>
      <c r="P1301" s="30" t="str">
        <f t="shared" si="141"/>
        <v/>
      </c>
      <c r="Q1301" s="39"/>
    </row>
    <row r="1302" spans="1:17" x14ac:dyDescent="0.2">
      <c r="A1302" s="27">
        <v>1297</v>
      </c>
      <c r="B1302" s="28" t="s">
        <v>324</v>
      </c>
      <c r="C1302" s="28" t="s">
        <v>12</v>
      </c>
      <c r="D1302" s="28" t="s">
        <v>9</v>
      </c>
      <c r="E1302" s="28" t="s">
        <v>1444</v>
      </c>
      <c r="F1302" s="30">
        <v>474</v>
      </c>
      <c r="G1302" s="30">
        <v>84852</v>
      </c>
      <c r="H1302" s="31">
        <f t="shared" si="136"/>
        <v>5.5861971432612078E-3</v>
      </c>
      <c r="I1302" s="31">
        <f t="shared" si="137"/>
        <v>7.9306002209525453E-5</v>
      </c>
      <c r="J1302" s="31">
        <f t="shared" si="138"/>
        <v>3.1811677019667335E-5</v>
      </c>
      <c r="K1302" s="36" t="str">
        <f>IFERROR(VLOOKUP(Datos!E1302,Electos!$A$4:$B$158,2,FALSE),"-.-")</f>
        <v>-.-</v>
      </c>
      <c r="L1302" s="34" t="str">
        <f t="shared" si="139"/>
        <v/>
      </c>
      <c r="M1302" s="34" t="str">
        <f t="shared" si="140"/>
        <v/>
      </c>
      <c r="N1302" s="28"/>
      <c r="O1302" s="28"/>
      <c r="P1302" s="30" t="str">
        <f t="shared" si="141"/>
        <v/>
      </c>
      <c r="Q1302" s="39"/>
    </row>
    <row r="1303" spans="1:17" x14ac:dyDescent="0.2">
      <c r="A1303" s="27">
        <v>1298</v>
      </c>
      <c r="B1303" s="28" t="s">
        <v>11</v>
      </c>
      <c r="C1303" s="28" t="s">
        <v>1212</v>
      </c>
      <c r="D1303" s="28" t="s">
        <v>9</v>
      </c>
      <c r="E1303" s="28" t="s">
        <v>1445</v>
      </c>
      <c r="F1303" s="30">
        <v>473</v>
      </c>
      <c r="G1303" s="30">
        <v>393755</v>
      </c>
      <c r="H1303" s="31">
        <f t="shared" si="136"/>
        <v>1.2012545872433365E-3</v>
      </c>
      <c r="I1303" s="31">
        <f t="shared" si="137"/>
        <v>7.9138689968577091E-5</v>
      </c>
      <c r="J1303" s="31">
        <f t="shared" si="138"/>
        <v>3.1744563777009811E-5</v>
      </c>
      <c r="K1303" s="36" t="str">
        <f>IFERROR(VLOOKUP(Datos!E1303,Electos!$A$4:$B$158,2,FALSE),"-.-")</f>
        <v>-.-</v>
      </c>
      <c r="L1303" s="34" t="str">
        <f t="shared" si="139"/>
        <v/>
      </c>
      <c r="M1303" s="34" t="str">
        <f t="shared" si="140"/>
        <v/>
      </c>
      <c r="N1303" s="28"/>
      <c r="O1303" s="28"/>
      <c r="P1303" s="30" t="str">
        <f t="shared" si="141"/>
        <v/>
      </c>
      <c r="Q1303" s="39"/>
    </row>
    <row r="1304" spans="1:17" x14ac:dyDescent="0.2">
      <c r="A1304" s="27">
        <v>1299</v>
      </c>
      <c r="B1304" s="28" t="s">
        <v>16</v>
      </c>
      <c r="C1304" s="28" t="s">
        <v>496</v>
      </c>
      <c r="D1304" s="28" t="s">
        <v>496</v>
      </c>
      <c r="E1304" s="28" t="s">
        <v>1446</v>
      </c>
      <c r="F1304" s="30">
        <v>467</v>
      </c>
      <c r="G1304" s="30">
        <v>387832</v>
      </c>
      <c r="H1304" s="31">
        <f t="shared" si="136"/>
        <v>1.2041296231357908E-3</v>
      </c>
      <c r="I1304" s="31">
        <f t="shared" si="137"/>
        <v>7.8134816522886896E-5</v>
      </c>
      <c r="J1304" s="31">
        <f t="shared" si="138"/>
        <v>3.1341884321064656E-5</v>
      </c>
      <c r="K1304" s="36" t="str">
        <f>IFERROR(VLOOKUP(Datos!E1304,Electos!$A$4:$B$158,2,FALSE),"-.-")</f>
        <v>-.-</v>
      </c>
      <c r="L1304" s="34" t="str">
        <f t="shared" si="139"/>
        <v/>
      </c>
      <c r="M1304" s="34" t="str">
        <f t="shared" si="140"/>
        <v/>
      </c>
      <c r="N1304" s="28"/>
      <c r="O1304" s="28"/>
      <c r="P1304" s="30" t="str">
        <f t="shared" si="141"/>
        <v/>
      </c>
      <c r="Q1304" s="39"/>
    </row>
    <row r="1305" spans="1:17" x14ac:dyDescent="0.2">
      <c r="A1305" s="27">
        <v>1300</v>
      </c>
      <c r="B1305" s="28" t="s">
        <v>1392</v>
      </c>
      <c r="C1305" s="28" t="s">
        <v>1447</v>
      </c>
      <c r="D1305" s="28" t="s">
        <v>1538</v>
      </c>
      <c r="E1305" s="28" t="s">
        <v>1447</v>
      </c>
      <c r="F1305" s="30">
        <v>467</v>
      </c>
      <c r="G1305" s="30">
        <v>2159</v>
      </c>
      <c r="H1305" s="31">
        <f t="shared" si="136"/>
        <v>0.21630384437239464</v>
      </c>
      <c r="I1305" s="31">
        <f t="shared" si="137"/>
        <v>7.8134816522886896E-5</v>
      </c>
      <c r="J1305" s="31">
        <f t="shared" si="138"/>
        <v>3.1341884321064656E-5</v>
      </c>
      <c r="K1305" s="36" t="str">
        <f>IFERROR(VLOOKUP(Datos!E1305,Electos!$A$4:$B$158,2,FALSE),"-.-")</f>
        <v>-.-</v>
      </c>
      <c r="L1305" s="34" t="str">
        <f t="shared" si="139"/>
        <v/>
      </c>
      <c r="M1305" s="34" t="str">
        <f t="shared" si="140"/>
        <v/>
      </c>
      <c r="N1305" s="28"/>
      <c r="O1305" s="28"/>
      <c r="P1305" s="30" t="str">
        <f t="shared" si="141"/>
        <v/>
      </c>
      <c r="Q1305" s="39"/>
    </row>
    <row r="1306" spans="1:17" x14ac:dyDescent="0.2">
      <c r="A1306" s="27">
        <v>1301</v>
      </c>
      <c r="B1306" s="28" t="s">
        <v>19</v>
      </c>
      <c r="C1306" s="28" t="s">
        <v>403</v>
      </c>
      <c r="D1306" s="28" t="s">
        <v>403</v>
      </c>
      <c r="E1306" s="28" t="s">
        <v>1448</v>
      </c>
      <c r="F1306" s="30">
        <v>455</v>
      </c>
      <c r="G1306" s="30">
        <v>351328</v>
      </c>
      <c r="H1306" s="31">
        <f t="shared" si="136"/>
        <v>1.2950860734128791E-3</v>
      </c>
      <c r="I1306" s="31">
        <f t="shared" si="137"/>
        <v>7.6127069631506505E-5</v>
      </c>
      <c r="J1306" s="31">
        <f t="shared" si="138"/>
        <v>3.0536525409174339E-5</v>
      </c>
      <c r="K1306" s="36" t="str">
        <f>IFERROR(VLOOKUP(Datos!E1306,Electos!$A$4:$B$158,2,FALSE),"-.-")</f>
        <v>-.-</v>
      </c>
      <c r="L1306" s="34" t="str">
        <f t="shared" si="139"/>
        <v/>
      </c>
      <c r="M1306" s="34" t="str">
        <f t="shared" si="140"/>
        <v/>
      </c>
      <c r="N1306" s="28"/>
      <c r="O1306" s="28"/>
      <c r="P1306" s="30" t="str">
        <f t="shared" si="141"/>
        <v/>
      </c>
      <c r="Q1306" s="39"/>
    </row>
    <row r="1307" spans="1:17" x14ac:dyDescent="0.2">
      <c r="A1307" s="27">
        <v>1302</v>
      </c>
      <c r="B1307" s="28" t="s">
        <v>540</v>
      </c>
      <c r="C1307" s="28" t="s">
        <v>1183</v>
      </c>
      <c r="D1307" s="28" t="s">
        <v>9</v>
      </c>
      <c r="E1307" s="28" t="s">
        <v>1449</v>
      </c>
      <c r="F1307" s="30">
        <v>450</v>
      </c>
      <c r="G1307" s="30">
        <v>37272</v>
      </c>
      <c r="H1307" s="31">
        <f t="shared" si="136"/>
        <v>1.2073406310367031E-2</v>
      </c>
      <c r="I1307" s="31">
        <f t="shared" si="137"/>
        <v>7.5290508426764671E-5</v>
      </c>
      <c r="J1307" s="31">
        <f t="shared" si="138"/>
        <v>3.0200959195886708E-5</v>
      </c>
      <c r="K1307" s="36" t="str">
        <f>IFERROR(VLOOKUP(Datos!E1307,Electos!$A$4:$B$158,2,FALSE),"-.-")</f>
        <v>-.-</v>
      </c>
      <c r="L1307" s="34" t="str">
        <f t="shared" si="139"/>
        <v/>
      </c>
      <c r="M1307" s="34" t="str">
        <f t="shared" si="140"/>
        <v/>
      </c>
      <c r="N1307" s="28"/>
      <c r="O1307" s="28"/>
      <c r="P1307" s="30" t="str">
        <f t="shared" si="141"/>
        <v/>
      </c>
      <c r="Q1307" s="39"/>
    </row>
    <row r="1308" spans="1:17" x14ac:dyDescent="0.2">
      <c r="A1308" s="27">
        <v>1303</v>
      </c>
      <c r="B1308" s="28" t="s">
        <v>324</v>
      </c>
      <c r="C1308" s="28" t="s">
        <v>1179</v>
      </c>
      <c r="D1308" s="28" t="s">
        <v>9</v>
      </c>
      <c r="E1308" s="28" t="s">
        <v>1450</v>
      </c>
      <c r="F1308" s="30">
        <v>447</v>
      </c>
      <c r="G1308" s="30">
        <v>84852</v>
      </c>
      <c r="H1308" s="31">
        <f t="shared" si="136"/>
        <v>5.2679960401640505E-3</v>
      </c>
      <c r="I1308" s="31">
        <f t="shared" si="137"/>
        <v>7.4788571703919573E-5</v>
      </c>
      <c r="J1308" s="31">
        <f t="shared" si="138"/>
        <v>2.9999619467914131E-5</v>
      </c>
      <c r="K1308" s="36" t="str">
        <f>IFERROR(VLOOKUP(Datos!E1308,Electos!$A$4:$B$158,2,FALSE),"-.-")</f>
        <v>-.-</v>
      </c>
      <c r="L1308" s="34" t="str">
        <f t="shared" si="139"/>
        <v/>
      </c>
      <c r="M1308" s="34" t="str">
        <f t="shared" si="140"/>
        <v/>
      </c>
      <c r="N1308" s="28"/>
      <c r="O1308" s="28"/>
      <c r="P1308" s="30" t="str">
        <f t="shared" si="141"/>
        <v/>
      </c>
      <c r="Q1308" s="39"/>
    </row>
    <row r="1309" spans="1:17" x14ac:dyDescent="0.2">
      <c r="A1309" s="27">
        <v>1304</v>
      </c>
      <c r="B1309" s="28" t="s">
        <v>316</v>
      </c>
      <c r="C1309" s="28" t="s">
        <v>496</v>
      </c>
      <c r="D1309" s="28" t="s">
        <v>496</v>
      </c>
      <c r="E1309" s="28" t="s">
        <v>1451</v>
      </c>
      <c r="F1309" s="30">
        <v>447</v>
      </c>
      <c r="G1309" s="30">
        <v>61389</v>
      </c>
      <c r="H1309" s="31">
        <f t="shared" si="136"/>
        <v>7.2814347847334213E-3</v>
      </c>
      <c r="I1309" s="31">
        <f t="shared" si="137"/>
        <v>7.4788571703919573E-5</v>
      </c>
      <c r="J1309" s="31">
        <f t="shared" si="138"/>
        <v>2.9999619467914131E-5</v>
      </c>
      <c r="K1309" s="36" t="str">
        <f>IFERROR(VLOOKUP(Datos!E1309,Electos!$A$4:$B$158,2,FALSE),"-.-")</f>
        <v>-.-</v>
      </c>
      <c r="L1309" s="34" t="str">
        <f t="shared" si="139"/>
        <v/>
      </c>
      <c r="M1309" s="34" t="str">
        <f t="shared" si="140"/>
        <v/>
      </c>
      <c r="N1309" s="28"/>
      <c r="O1309" s="28"/>
      <c r="P1309" s="30" t="str">
        <f t="shared" si="141"/>
        <v/>
      </c>
      <c r="Q1309" s="39"/>
    </row>
    <row r="1310" spans="1:17" x14ac:dyDescent="0.2">
      <c r="A1310" s="27">
        <v>1305</v>
      </c>
      <c r="B1310" s="28" t="s">
        <v>30</v>
      </c>
      <c r="C1310" s="28" t="s">
        <v>496</v>
      </c>
      <c r="D1310" s="28" t="s">
        <v>496</v>
      </c>
      <c r="E1310" s="28" t="s">
        <v>1452</v>
      </c>
      <c r="F1310" s="30">
        <v>440</v>
      </c>
      <c r="G1310" s="30">
        <v>242068</v>
      </c>
      <c r="H1310" s="31">
        <f t="shared" si="136"/>
        <v>1.8176710676338879E-3</v>
      </c>
      <c r="I1310" s="31">
        <f t="shared" si="137"/>
        <v>7.3617386017281016E-5</v>
      </c>
      <c r="J1310" s="31">
        <f t="shared" si="138"/>
        <v>2.9529826769311451E-5</v>
      </c>
      <c r="K1310" s="36" t="str">
        <f>IFERROR(VLOOKUP(Datos!E1310,Electos!$A$4:$B$158,2,FALSE),"-.-")</f>
        <v>-.-</v>
      </c>
      <c r="L1310" s="34" t="str">
        <f t="shared" si="139"/>
        <v/>
      </c>
      <c r="M1310" s="34" t="str">
        <f t="shared" si="140"/>
        <v/>
      </c>
      <c r="N1310" s="28"/>
      <c r="O1310" s="28"/>
      <c r="P1310" s="30" t="str">
        <f t="shared" si="141"/>
        <v/>
      </c>
      <c r="Q1310" s="39"/>
    </row>
    <row r="1311" spans="1:17" x14ac:dyDescent="0.2">
      <c r="A1311" s="27">
        <v>1306</v>
      </c>
      <c r="B1311" s="28" t="s">
        <v>7</v>
      </c>
      <c r="C1311" s="28" t="s">
        <v>496</v>
      </c>
      <c r="D1311" s="28" t="s">
        <v>496</v>
      </c>
      <c r="E1311" s="28" t="s">
        <v>1453</v>
      </c>
      <c r="F1311" s="30">
        <v>438</v>
      </c>
      <c r="G1311" s="30">
        <v>474183</v>
      </c>
      <c r="H1311" s="31">
        <f t="shared" si="136"/>
        <v>9.2369401686690584E-4</v>
      </c>
      <c r="I1311" s="31">
        <f t="shared" si="137"/>
        <v>7.328276153538428E-5</v>
      </c>
      <c r="J1311" s="31">
        <f t="shared" si="138"/>
        <v>2.9395600283996398E-5</v>
      </c>
      <c r="K1311" s="36" t="str">
        <f>IFERROR(VLOOKUP(Datos!E1311,Electos!$A$4:$B$158,2,FALSE),"-.-")</f>
        <v>-.-</v>
      </c>
      <c r="L1311" s="34" t="str">
        <f t="shared" si="139"/>
        <v/>
      </c>
      <c r="M1311" s="34" t="str">
        <f t="shared" si="140"/>
        <v/>
      </c>
      <c r="N1311" s="28"/>
      <c r="O1311" s="28"/>
      <c r="P1311" s="30" t="str">
        <f t="shared" si="141"/>
        <v/>
      </c>
      <c r="Q1311" s="39"/>
    </row>
    <row r="1312" spans="1:17" x14ac:dyDescent="0.2">
      <c r="A1312" s="27">
        <v>1307</v>
      </c>
      <c r="B1312" s="28" t="s">
        <v>30</v>
      </c>
      <c r="C1312" s="28" t="s">
        <v>403</v>
      </c>
      <c r="D1312" s="28" t="s">
        <v>403</v>
      </c>
      <c r="E1312" s="28" t="s">
        <v>1454</v>
      </c>
      <c r="F1312" s="30">
        <v>433</v>
      </c>
      <c r="G1312" s="30">
        <v>242068</v>
      </c>
      <c r="H1312" s="31">
        <f t="shared" si="136"/>
        <v>1.7887535733760761E-3</v>
      </c>
      <c r="I1312" s="31">
        <f t="shared" si="137"/>
        <v>7.2446200330642446E-5</v>
      </c>
      <c r="J1312" s="31">
        <f t="shared" si="138"/>
        <v>2.9060034070708768E-5</v>
      </c>
      <c r="K1312" s="36" t="str">
        <f>IFERROR(VLOOKUP(Datos!E1312,Electos!$A$4:$B$158,2,FALSE),"-.-")</f>
        <v>-.-</v>
      </c>
      <c r="L1312" s="34" t="str">
        <f t="shared" si="139"/>
        <v/>
      </c>
      <c r="M1312" s="34" t="str">
        <f t="shared" si="140"/>
        <v/>
      </c>
      <c r="N1312" s="28"/>
      <c r="O1312" s="28"/>
      <c r="P1312" s="30" t="str">
        <f t="shared" si="141"/>
        <v/>
      </c>
      <c r="Q1312" s="39"/>
    </row>
    <row r="1313" spans="1:17" x14ac:dyDescent="0.2">
      <c r="A1313" s="27">
        <v>1308</v>
      </c>
      <c r="B1313" s="28" t="s">
        <v>47</v>
      </c>
      <c r="C1313" s="28" t="s">
        <v>313</v>
      </c>
      <c r="D1313" s="28" t="s">
        <v>737</v>
      </c>
      <c r="E1313" s="28" t="s">
        <v>1456</v>
      </c>
      <c r="F1313" s="30">
        <v>426</v>
      </c>
      <c r="G1313" s="30">
        <v>182071</v>
      </c>
      <c r="H1313" s="31">
        <f t="shared" si="136"/>
        <v>2.3397465823772044E-3</v>
      </c>
      <c r="I1313" s="31">
        <f t="shared" si="137"/>
        <v>7.1275014644003889E-5</v>
      </c>
      <c r="J1313" s="31">
        <f t="shared" si="138"/>
        <v>2.8590241372106085E-5</v>
      </c>
      <c r="K1313" s="36" t="str">
        <f>IFERROR(VLOOKUP(Datos!E1314,Electos!$A$4:$B$158,2,FALSE),"-.-")</f>
        <v>-.-</v>
      </c>
      <c r="L1313" s="34" t="str">
        <f t="shared" si="139"/>
        <v/>
      </c>
      <c r="M1313" s="34" t="str">
        <f t="shared" si="140"/>
        <v/>
      </c>
      <c r="N1313" s="28"/>
      <c r="O1313" s="28"/>
      <c r="P1313" s="30" t="str">
        <f t="shared" si="141"/>
        <v/>
      </c>
      <c r="Q1313" s="39"/>
    </row>
    <row r="1314" spans="1:17" x14ac:dyDescent="0.2">
      <c r="A1314" s="27">
        <v>1309</v>
      </c>
      <c r="B1314" s="28" t="s">
        <v>19</v>
      </c>
      <c r="C1314" s="28" t="s">
        <v>403</v>
      </c>
      <c r="D1314" s="28" t="s">
        <v>403</v>
      </c>
      <c r="E1314" s="28" t="s">
        <v>1455</v>
      </c>
      <c r="F1314" s="30">
        <v>426</v>
      </c>
      <c r="G1314" s="30">
        <v>351328</v>
      </c>
      <c r="H1314" s="31">
        <f t="shared" si="136"/>
        <v>1.2125421258766737E-3</v>
      </c>
      <c r="I1314" s="31">
        <f t="shared" si="137"/>
        <v>7.1275014644003889E-5</v>
      </c>
      <c r="J1314" s="31">
        <f t="shared" si="138"/>
        <v>2.8590241372106085E-5</v>
      </c>
      <c r="K1314" s="36" t="str">
        <f>IFERROR(VLOOKUP(Datos!E1313,Electos!$A$4:$B$158,2,FALSE),"-.-")</f>
        <v>-.-</v>
      </c>
      <c r="L1314" s="34" t="str">
        <f t="shared" si="139"/>
        <v/>
      </c>
      <c r="M1314" s="34" t="str">
        <f t="shared" si="140"/>
        <v/>
      </c>
      <c r="N1314" s="28"/>
      <c r="O1314" s="28"/>
      <c r="P1314" s="30" t="str">
        <f t="shared" si="141"/>
        <v/>
      </c>
      <c r="Q1314" s="39"/>
    </row>
    <row r="1315" spans="1:17" x14ac:dyDescent="0.2">
      <c r="A1315" s="27">
        <v>1310</v>
      </c>
      <c r="B1315" s="28" t="s">
        <v>14</v>
      </c>
      <c r="C1315" s="28" t="s">
        <v>403</v>
      </c>
      <c r="D1315" s="28" t="s">
        <v>403</v>
      </c>
      <c r="E1315" s="28" t="s">
        <v>1457</v>
      </c>
      <c r="F1315" s="30">
        <v>421</v>
      </c>
      <c r="G1315" s="30">
        <v>437492</v>
      </c>
      <c r="H1315" s="31">
        <f t="shared" si="136"/>
        <v>9.6230331068910971E-4</v>
      </c>
      <c r="I1315" s="31">
        <f t="shared" si="137"/>
        <v>7.0438453439262055E-5</v>
      </c>
      <c r="J1315" s="31">
        <f t="shared" si="138"/>
        <v>2.8254675158818455E-5</v>
      </c>
      <c r="K1315" s="36" t="str">
        <f>IFERROR(VLOOKUP(Datos!E1315,Electos!$A$4:$B$158,2,FALSE),"-.-")</f>
        <v>-.-</v>
      </c>
      <c r="L1315" s="34" t="str">
        <f t="shared" si="139"/>
        <v/>
      </c>
      <c r="M1315" s="34" t="str">
        <f t="shared" si="140"/>
        <v/>
      </c>
      <c r="N1315" s="28"/>
      <c r="O1315" s="28"/>
      <c r="P1315" s="30" t="str">
        <f t="shared" si="141"/>
        <v/>
      </c>
      <c r="Q1315" s="39"/>
    </row>
    <row r="1316" spans="1:17" x14ac:dyDescent="0.2">
      <c r="A1316" s="27">
        <v>1311</v>
      </c>
      <c r="B1316" s="28" t="s">
        <v>14</v>
      </c>
      <c r="C1316" s="28" t="s">
        <v>496</v>
      </c>
      <c r="D1316" s="28" t="s">
        <v>496</v>
      </c>
      <c r="E1316" s="28" t="s">
        <v>1458</v>
      </c>
      <c r="F1316" s="30">
        <v>418</v>
      </c>
      <c r="G1316" s="30">
        <v>437492</v>
      </c>
      <c r="H1316" s="31">
        <f t="shared" si="136"/>
        <v>9.5544604244191889E-4</v>
      </c>
      <c r="I1316" s="31">
        <f t="shared" si="137"/>
        <v>6.9936516716416957E-5</v>
      </c>
      <c r="J1316" s="31">
        <f t="shared" si="138"/>
        <v>2.8053335430845877E-5</v>
      </c>
      <c r="K1316" s="36" t="str">
        <f>IFERROR(VLOOKUP(Datos!E1316,Electos!$A$4:$B$158,2,FALSE),"-.-")</f>
        <v>-.-</v>
      </c>
      <c r="L1316" s="34" t="str">
        <f t="shared" si="139"/>
        <v/>
      </c>
      <c r="M1316" s="34" t="str">
        <f t="shared" si="140"/>
        <v/>
      </c>
      <c r="N1316" s="28"/>
      <c r="O1316" s="28"/>
      <c r="P1316" s="30" t="str">
        <f t="shared" si="141"/>
        <v/>
      </c>
      <c r="Q1316" s="39"/>
    </row>
    <row r="1317" spans="1:17" x14ac:dyDescent="0.2">
      <c r="A1317" s="27">
        <v>1312</v>
      </c>
      <c r="B1317" s="28" t="s">
        <v>69</v>
      </c>
      <c r="C1317" s="28" t="s">
        <v>403</v>
      </c>
      <c r="D1317" s="28" t="s">
        <v>403</v>
      </c>
      <c r="E1317" s="28" t="s">
        <v>1459</v>
      </c>
      <c r="F1317" s="30">
        <v>416</v>
      </c>
      <c r="G1317" s="30">
        <v>360232</v>
      </c>
      <c r="H1317" s="31">
        <f t="shared" si="136"/>
        <v>1.1548113438006617E-3</v>
      </c>
      <c r="I1317" s="31">
        <f t="shared" si="137"/>
        <v>6.9601892234520235E-5</v>
      </c>
      <c r="J1317" s="31">
        <f t="shared" si="138"/>
        <v>2.7919108945530824E-5</v>
      </c>
      <c r="K1317" s="36" t="str">
        <f>IFERROR(VLOOKUP(Datos!E1317,Electos!$A$4:$B$158,2,FALSE),"-.-")</f>
        <v>-.-</v>
      </c>
      <c r="L1317" s="34" t="str">
        <f t="shared" si="139"/>
        <v/>
      </c>
      <c r="M1317" s="34" t="str">
        <f t="shared" si="140"/>
        <v/>
      </c>
      <c r="N1317" s="28"/>
      <c r="O1317" s="28"/>
      <c r="P1317" s="30" t="str">
        <f t="shared" si="141"/>
        <v/>
      </c>
      <c r="Q1317" s="39"/>
    </row>
    <row r="1318" spans="1:17" x14ac:dyDescent="0.2">
      <c r="A1318" s="27">
        <v>1313</v>
      </c>
      <c r="B1318" s="28" t="s">
        <v>63</v>
      </c>
      <c r="C1318" s="28" t="s">
        <v>8</v>
      </c>
      <c r="D1318" s="28" t="s">
        <v>9</v>
      </c>
      <c r="E1318" s="28" t="s">
        <v>1460</v>
      </c>
      <c r="F1318" s="30">
        <v>409</v>
      </c>
      <c r="G1318" s="30">
        <v>113669</v>
      </c>
      <c r="H1318" s="31">
        <f t="shared" si="136"/>
        <v>3.5981666065505987E-3</v>
      </c>
      <c r="I1318" s="31">
        <f t="shared" si="137"/>
        <v>6.8430706547881664E-5</v>
      </c>
      <c r="J1318" s="31">
        <f t="shared" si="138"/>
        <v>2.7449316246928145E-5</v>
      </c>
      <c r="K1318" s="36" t="str">
        <f>IFERROR(VLOOKUP(Datos!E1318,Electos!$A$4:$B$158,2,FALSE),"-.-")</f>
        <v>-.-</v>
      </c>
      <c r="L1318" s="34" t="str">
        <f t="shared" si="139"/>
        <v/>
      </c>
      <c r="M1318" s="34" t="str">
        <f t="shared" si="140"/>
        <v/>
      </c>
      <c r="N1318" s="28"/>
      <c r="O1318" s="28"/>
      <c r="P1318" s="30" t="str">
        <f t="shared" si="141"/>
        <v/>
      </c>
      <c r="Q1318" s="39"/>
    </row>
    <row r="1319" spans="1:17" x14ac:dyDescent="0.2">
      <c r="A1319" s="27">
        <v>1314</v>
      </c>
      <c r="B1319" s="28" t="s">
        <v>86</v>
      </c>
      <c r="C1319" s="28" t="s">
        <v>403</v>
      </c>
      <c r="D1319" s="28" t="s">
        <v>403</v>
      </c>
      <c r="E1319" s="28" t="s">
        <v>1461</v>
      </c>
      <c r="F1319" s="30">
        <v>396</v>
      </c>
      <c r="G1319" s="30">
        <v>199058</v>
      </c>
      <c r="H1319" s="31">
        <f t="shared" si="136"/>
        <v>1.989369932381517E-3</v>
      </c>
      <c r="I1319" s="31">
        <f t="shared" si="137"/>
        <v>6.6255647415552912E-5</v>
      </c>
      <c r="J1319" s="31">
        <f t="shared" si="138"/>
        <v>2.6576844092380303E-5</v>
      </c>
      <c r="K1319" s="36" t="str">
        <f>IFERROR(VLOOKUP(Datos!E1319,Electos!$A$4:$B$158,2,FALSE),"-.-")</f>
        <v>-.-</v>
      </c>
      <c r="L1319" s="34" t="str">
        <f t="shared" si="139"/>
        <v/>
      </c>
      <c r="M1319" s="34" t="str">
        <f t="shared" si="140"/>
        <v/>
      </c>
      <c r="N1319" s="28"/>
      <c r="O1319" s="28"/>
      <c r="P1319" s="30" t="str">
        <f t="shared" si="141"/>
        <v/>
      </c>
      <c r="Q1319" s="39"/>
    </row>
    <row r="1320" spans="1:17" x14ac:dyDescent="0.2">
      <c r="A1320" s="27">
        <v>1315</v>
      </c>
      <c r="B1320" s="28" t="s">
        <v>30</v>
      </c>
      <c r="C1320" s="28" t="s">
        <v>403</v>
      </c>
      <c r="D1320" s="28" t="s">
        <v>403</v>
      </c>
      <c r="E1320" s="28" t="s">
        <v>1462</v>
      </c>
      <c r="F1320" s="30">
        <v>393</v>
      </c>
      <c r="G1320" s="30">
        <v>242068</v>
      </c>
      <c r="H1320" s="31">
        <f t="shared" si="136"/>
        <v>1.6235107490457227E-3</v>
      </c>
      <c r="I1320" s="31">
        <f t="shared" si="137"/>
        <v>6.5753710692707814E-5</v>
      </c>
      <c r="J1320" s="31">
        <f t="shared" si="138"/>
        <v>2.6375504364407726E-5</v>
      </c>
      <c r="K1320" s="36" t="str">
        <f>IFERROR(VLOOKUP(Datos!E1320,Electos!$A$4:$B$158,2,FALSE),"-.-")</f>
        <v>-.-</v>
      </c>
      <c r="L1320" s="34" t="str">
        <f t="shared" si="139"/>
        <v/>
      </c>
      <c r="M1320" s="34" t="str">
        <f t="shared" si="140"/>
        <v/>
      </c>
      <c r="N1320" s="28"/>
      <c r="O1320" s="28"/>
      <c r="P1320" s="30" t="str">
        <f t="shared" si="141"/>
        <v/>
      </c>
      <c r="Q1320" s="39"/>
    </row>
    <row r="1321" spans="1:17" x14ac:dyDescent="0.2">
      <c r="A1321" s="27">
        <v>1316</v>
      </c>
      <c r="B1321" s="28" t="s">
        <v>1463</v>
      </c>
      <c r="C1321" s="28" t="s">
        <v>1464</v>
      </c>
      <c r="D1321" s="28" t="s">
        <v>1538</v>
      </c>
      <c r="E1321" s="28" t="s">
        <v>1464</v>
      </c>
      <c r="F1321" s="30">
        <v>388</v>
      </c>
      <c r="G1321" s="30">
        <v>909</v>
      </c>
      <c r="H1321" s="31">
        <f t="shared" si="136"/>
        <v>0.42684268426842686</v>
      </c>
      <c r="I1321" s="32">
        <f t="shared" si="137"/>
        <v>6.491714948796598E-5</v>
      </c>
      <c r="J1321" s="32">
        <f t="shared" si="138"/>
        <v>2.6039938151120095E-5</v>
      </c>
      <c r="K1321" s="33" t="str">
        <f>IFERROR(VLOOKUP(Datos!E1321,Electos!$A$4:$B$158,2,FALSE),"-.-")</f>
        <v>Electo CC</v>
      </c>
      <c r="L1321" s="34">
        <f t="shared" si="139"/>
        <v>6.491714948796598E-5</v>
      </c>
      <c r="M1321" s="34">
        <f t="shared" si="140"/>
        <v>2.6039938151120095E-5</v>
      </c>
      <c r="N1321" s="28"/>
      <c r="O1321" s="28"/>
      <c r="P1321" s="30">
        <f t="shared" si="141"/>
        <v>388</v>
      </c>
      <c r="Q1321" s="39"/>
    </row>
    <row r="1322" spans="1:17" x14ac:dyDescent="0.2">
      <c r="A1322" s="27">
        <v>1317</v>
      </c>
      <c r="B1322" s="28" t="s">
        <v>19</v>
      </c>
      <c r="C1322" s="28" t="s">
        <v>496</v>
      </c>
      <c r="D1322" s="28" t="s">
        <v>496</v>
      </c>
      <c r="E1322" s="28" t="s">
        <v>1465</v>
      </c>
      <c r="F1322" s="30">
        <v>376</v>
      </c>
      <c r="G1322" s="30">
        <v>351328</v>
      </c>
      <c r="H1322" s="31">
        <f t="shared" si="136"/>
        <v>1.0702249749521815E-3</v>
      </c>
      <c r="I1322" s="31">
        <f t="shared" si="137"/>
        <v>6.2909402596585589E-5</v>
      </c>
      <c r="J1322" s="31">
        <f t="shared" si="138"/>
        <v>2.5234579239229785E-5</v>
      </c>
      <c r="K1322" s="36" t="str">
        <f>IFERROR(VLOOKUP(Datos!E1322,Electos!$A$4:$B$158,2,FALSE),"-.-")</f>
        <v>-.-</v>
      </c>
      <c r="L1322" s="34" t="str">
        <f t="shared" si="139"/>
        <v/>
      </c>
      <c r="M1322" s="34" t="str">
        <f t="shared" si="140"/>
        <v/>
      </c>
      <c r="N1322" s="28"/>
      <c r="O1322" s="28"/>
      <c r="P1322" s="30" t="str">
        <f t="shared" si="141"/>
        <v/>
      </c>
      <c r="Q1322" s="39"/>
    </row>
    <row r="1323" spans="1:17" x14ac:dyDescent="0.2">
      <c r="A1323" s="27">
        <v>1318</v>
      </c>
      <c r="B1323" s="28" t="s">
        <v>14</v>
      </c>
      <c r="C1323" s="28" t="s">
        <v>496</v>
      </c>
      <c r="D1323" s="28" t="s">
        <v>496</v>
      </c>
      <c r="E1323" s="28" t="s">
        <v>1466</v>
      </c>
      <c r="F1323" s="30">
        <v>375</v>
      </c>
      <c r="G1323" s="30">
        <v>437492</v>
      </c>
      <c r="H1323" s="31">
        <f t="shared" si="136"/>
        <v>8.5715853089885071E-4</v>
      </c>
      <c r="I1323" s="31">
        <f t="shared" si="137"/>
        <v>6.2742090355637228E-5</v>
      </c>
      <c r="J1323" s="31">
        <f t="shared" si="138"/>
        <v>2.5167465996572257E-5</v>
      </c>
      <c r="K1323" s="36" t="str">
        <f>IFERROR(VLOOKUP(Datos!E1323,Electos!$A$4:$B$158,2,FALSE),"-.-")</f>
        <v>-.-</v>
      </c>
      <c r="L1323" s="34" t="str">
        <f t="shared" si="139"/>
        <v/>
      </c>
      <c r="M1323" s="34" t="str">
        <f t="shared" si="140"/>
        <v/>
      </c>
      <c r="N1323" s="28"/>
      <c r="O1323" s="28"/>
      <c r="P1323" s="30" t="str">
        <f t="shared" si="141"/>
        <v/>
      </c>
      <c r="Q1323" s="39"/>
    </row>
    <row r="1324" spans="1:17" x14ac:dyDescent="0.2">
      <c r="A1324" s="27">
        <v>1319</v>
      </c>
      <c r="B1324" s="28" t="s">
        <v>19</v>
      </c>
      <c r="C1324" s="28" t="s">
        <v>496</v>
      </c>
      <c r="D1324" s="28" t="s">
        <v>496</v>
      </c>
      <c r="E1324" s="28" t="s">
        <v>1467</v>
      </c>
      <c r="F1324" s="30">
        <v>373</v>
      </c>
      <c r="G1324" s="30">
        <v>351328</v>
      </c>
      <c r="H1324" s="31">
        <f t="shared" si="136"/>
        <v>1.0616859458967118E-3</v>
      </c>
      <c r="I1324" s="31">
        <f t="shared" si="137"/>
        <v>6.2407465873740492E-5</v>
      </c>
      <c r="J1324" s="31">
        <f t="shared" si="138"/>
        <v>2.5033239511257208E-5</v>
      </c>
      <c r="K1324" s="36" t="str">
        <f>IFERROR(VLOOKUP(Datos!E1324,Electos!$A$4:$B$158,2,FALSE),"-.-")</f>
        <v>-.-</v>
      </c>
      <c r="L1324" s="34" t="str">
        <f t="shared" si="139"/>
        <v/>
      </c>
      <c r="M1324" s="34" t="str">
        <f t="shared" si="140"/>
        <v/>
      </c>
      <c r="N1324" s="28"/>
      <c r="O1324" s="28"/>
      <c r="P1324" s="30" t="str">
        <f t="shared" si="141"/>
        <v/>
      </c>
      <c r="Q1324" s="39"/>
    </row>
    <row r="1325" spans="1:17" x14ac:dyDescent="0.2">
      <c r="A1325" s="27">
        <v>1320</v>
      </c>
      <c r="B1325" s="28" t="s">
        <v>14</v>
      </c>
      <c r="C1325" s="28" t="s">
        <v>496</v>
      </c>
      <c r="D1325" s="28" t="s">
        <v>496</v>
      </c>
      <c r="E1325" s="28" t="s">
        <v>1468</v>
      </c>
      <c r="F1325" s="30">
        <v>371</v>
      </c>
      <c r="G1325" s="30">
        <v>437492</v>
      </c>
      <c r="H1325" s="31">
        <f t="shared" si="136"/>
        <v>8.4801550656926302E-4</v>
      </c>
      <c r="I1325" s="31">
        <f t="shared" si="137"/>
        <v>6.2072841391843769E-5</v>
      </c>
      <c r="J1325" s="31">
        <f t="shared" si="138"/>
        <v>2.4899013025942155E-5</v>
      </c>
      <c r="K1325" s="36" t="str">
        <f>IFERROR(VLOOKUP(Datos!E1325,Electos!$A$4:$B$158,2,FALSE),"-.-")</f>
        <v>-.-</v>
      </c>
      <c r="L1325" s="34" t="str">
        <f t="shared" si="139"/>
        <v/>
      </c>
      <c r="M1325" s="34" t="str">
        <f t="shared" si="140"/>
        <v/>
      </c>
      <c r="N1325" s="28"/>
      <c r="O1325" s="28"/>
      <c r="P1325" s="30" t="str">
        <f t="shared" si="141"/>
        <v/>
      </c>
      <c r="Q1325" s="39"/>
    </row>
    <row r="1326" spans="1:17" x14ac:dyDescent="0.2">
      <c r="A1326" s="27">
        <v>1321</v>
      </c>
      <c r="B1326" s="28" t="s">
        <v>316</v>
      </c>
      <c r="C1326" s="28" t="s">
        <v>31</v>
      </c>
      <c r="D1326" s="28" t="s">
        <v>601</v>
      </c>
      <c r="E1326" s="28" t="s">
        <v>1469</v>
      </c>
      <c r="F1326" s="30">
        <v>370</v>
      </c>
      <c r="G1326" s="30">
        <v>61389</v>
      </c>
      <c r="H1326" s="31">
        <f t="shared" si="136"/>
        <v>6.0271384124191626E-3</v>
      </c>
      <c r="I1326" s="31">
        <f t="shared" si="137"/>
        <v>6.1905529150895394E-5</v>
      </c>
      <c r="J1326" s="31">
        <f t="shared" si="138"/>
        <v>2.4831899783284627E-5</v>
      </c>
      <c r="K1326" s="36" t="str">
        <f>IFERROR(VLOOKUP(Datos!E1326,Electos!$A$4:$B$158,2,FALSE),"-.-")</f>
        <v>-.-</v>
      </c>
      <c r="L1326" s="34" t="str">
        <f t="shared" si="139"/>
        <v/>
      </c>
      <c r="M1326" s="34" t="str">
        <f t="shared" si="140"/>
        <v/>
      </c>
      <c r="N1326" s="28"/>
      <c r="O1326" s="28"/>
      <c r="P1326" s="30" t="str">
        <f t="shared" si="141"/>
        <v/>
      </c>
      <c r="Q1326" s="39"/>
    </row>
    <row r="1327" spans="1:17" x14ac:dyDescent="0.2">
      <c r="A1327" s="27">
        <v>1322</v>
      </c>
      <c r="B1327" s="28" t="s">
        <v>1356</v>
      </c>
      <c r="C1327" s="28" t="s">
        <v>1470</v>
      </c>
      <c r="D1327" s="28" t="s">
        <v>1538</v>
      </c>
      <c r="E1327" s="28" t="s">
        <v>1470</v>
      </c>
      <c r="F1327" s="30">
        <v>370</v>
      </c>
      <c r="G1327" s="30">
        <v>1922</v>
      </c>
      <c r="H1327" s="31">
        <f t="shared" si="136"/>
        <v>0.19250780437044746</v>
      </c>
      <c r="I1327" s="31">
        <f t="shared" si="137"/>
        <v>6.1905529150895394E-5</v>
      </c>
      <c r="J1327" s="31">
        <f t="shared" si="138"/>
        <v>2.4831899783284627E-5</v>
      </c>
      <c r="K1327" s="36" t="str">
        <f>IFERROR(VLOOKUP(Datos!E1327,Electos!$A$4:$B$158,2,FALSE),"-.-")</f>
        <v>-.-</v>
      </c>
      <c r="L1327" s="34" t="str">
        <f t="shared" si="139"/>
        <v/>
      </c>
      <c r="M1327" s="34" t="str">
        <f t="shared" si="140"/>
        <v/>
      </c>
      <c r="N1327" s="28"/>
      <c r="O1327" s="28"/>
      <c r="P1327" s="30" t="str">
        <f t="shared" si="141"/>
        <v/>
      </c>
      <c r="Q1327" s="39"/>
    </row>
    <row r="1328" spans="1:17" x14ac:dyDescent="0.2">
      <c r="A1328" s="27">
        <v>1323</v>
      </c>
      <c r="B1328" s="28" t="s">
        <v>316</v>
      </c>
      <c r="C1328" s="28" t="s">
        <v>728</v>
      </c>
      <c r="D1328" s="28" t="s">
        <v>9</v>
      </c>
      <c r="E1328" s="28" t="s">
        <v>1471</v>
      </c>
      <c r="F1328" s="30">
        <v>363</v>
      </c>
      <c r="G1328" s="30">
        <v>61389</v>
      </c>
      <c r="H1328" s="31">
        <f t="shared" si="136"/>
        <v>5.9131114694815036E-3</v>
      </c>
      <c r="I1328" s="31">
        <f t="shared" si="137"/>
        <v>6.0734343464256837E-5</v>
      </c>
      <c r="J1328" s="31">
        <f t="shared" si="138"/>
        <v>2.4362107084681947E-5</v>
      </c>
      <c r="K1328" s="36" t="str">
        <f>IFERROR(VLOOKUP(Datos!E1328,Electos!$A$4:$B$158,2,FALSE),"-.-")</f>
        <v>-.-</v>
      </c>
      <c r="L1328" s="34" t="str">
        <f t="shared" si="139"/>
        <v/>
      </c>
      <c r="M1328" s="34" t="str">
        <f t="shared" si="140"/>
        <v/>
      </c>
      <c r="N1328" s="28"/>
      <c r="O1328" s="28"/>
      <c r="P1328" s="30" t="str">
        <f t="shared" si="141"/>
        <v/>
      </c>
      <c r="Q1328" s="39"/>
    </row>
    <row r="1329" spans="1:17" x14ac:dyDescent="0.2">
      <c r="A1329" s="27">
        <v>1324</v>
      </c>
      <c r="B1329" s="28" t="s">
        <v>1392</v>
      </c>
      <c r="C1329" s="28" t="s">
        <v>1472</v>
      </c>
      <c r="D1329" s="28" t="s">
        <v>1538</v>
      </c>
      <c r="E1329" s="28" t="s">
        <v>1472</v>
      </c>
      <c r="F1329" s="30">
        <v>361</v>
      </c>
      <c r="G1329" s="30">
        <v>2159</v>
      </c>
      <c r="H1329" s="31">
        <f t="shared" si="136"/>
        <v>0.16720704029643355</v>
      </c>
      <c r="I1329" s="31">
        <f t="shared" si="137"/>
        <v>6.0399718982360101E-5</v>
      </c>
      <c r="J1329" s="31">
        <f t="shared" si="138"/>
        <v>2.4227880599366894E-5</v>
      </c>
      <c r="K1329" s="36" t="str">
        <f>IFERROR(VLOOKUP(Datos!E1329,Electos!$A$4:$B$158,2,FALSE),"-.-")</f>
        <v>-.-</v>
      </c>
      <c r="L1329" s="34" t="str">
        <f t="shared" si="139"/>
        <v/>
      </c>
      <c r="M1329" s="34" t="str">
        <f t="shared" si="140"/>
        <v/>
      </c>
      <c r="N1329" s="28"/>
      <c r="O1329" s="28"/>
      <c r="P1329" s="30" t="str">
        <f t="shared" si="141"/>
        <v/>
      </c>
      <c r="Q1329" s="39"/>
    </row>
    <row r="1330" spans="1:17" x14ac:dyDescent="0.2">
      <c r="A1330" s="27">
        <v>1325</v>
      </c>
      <c r="B1330" s="28" t="s">
        <v>1463</v>
      </c>
      <c r="C1330" s="28" t="s">
        <v>1473</v>
      </c>
      <c r="D1330" s="28" t="s">
        <v>1538</v>
      </c>
      <c r="E1330" s="28" t="s">
        <v>1473</v>
      </c>
      <c r="F1330" s="30">
        <v>359</v>
      </c>
      <c r="G1330" s="30">
        <v>909</v>
      </c>
      <c r="H1330" s="31">
        <f t="shared" si="136"/>
        <v>0.39493949394939493</v>
      </c>
      <c r="I1330" s="31">
        <f t="shared" si="137"/>
        <v>6.0065094500463371E-5</v>
      </c>
      <c r="J1330" s="31">
        <f t="shared" si="138"/>
        <v>2.4093654114051841E-5</v>
      </c>
      <c r="K1330" s="36" t="str">
        <f>IFERROR(VLOOKUP(Datos!E1330,Electos!$A$4:$B$158,2,FALSE),"-.-")</f>
        <v>-.-</v>
      </c>
      <c r="L1330" s="34" t="str">
        <f t="shared" si="139"/>
        <v/>
      </c>
      <c r="M1330" s="34" t="str">
        <f t="shared" si="140"/>
        <v/>
      </c>
      <c r="N1330" s="28"/>
      <c r="O1330" s="28"/>
      <c r="P1330" s="30" t="str">
        <f t="shared" si="141"/>
        <v/>
      </c>
      <c r="Q1330" s="39"/>
    </row>
    <row r="1331" spans="1:17" x14ac:dyDescent="0.2">
      <c r="A1331" s="27">
        <v>1326</v>
      </c>
      <c r="B1331" s="28" t="s">
        <v>883</v>
      </c>
      <c r="C1331" s="28" t="s">
        <v>1474</v>
      </c>
      <c r="D1331" s="28">
        <v>1</v>
      </c>
      <c r="E1331" s="28" t="s">
        <v>1474</v>
      </c>
      <c r="F1331" s="30">
        <v>358</v>
      </c>
      <c r="G1331" s="30">
        <v>20141</v>
      </c>
      <c r="H1331" s="31">
        <f t="shared" si="136"/>
        <v>1.7774688446452511E-2</v>
      </c>
      <c r="I1331" s="31">
        <f t="shared" si="137"/>
        <v>5.9897782259515003E-5</v>
      </c>
      <c r="J1331" s="31">
        <f t="shared" si="138"/>
        <v>2.4026540871394317E-5</v>
      </c>
      <c r="K1331" s="36" t="str">
        <f>IFERROR(VLOOKUP(Datos!E1331,Electos!$A$4:$B$158,2,FALSE),"-.-")</f>
        <v>-.-</v>
      </c>
      <c r="L1331" s="34" t="str">
        <f t="shared" si="139"/>
        <v/>
      </c>
      <c r="M1331" s="34" t="str">
        <f t="shared" si="140"/>
        <v/>
      </c>
      <c r="N1331" s="28"/>
      <c r="O1331" s="28"/>
      <c r="P1331" s="30" t="str">
        <f t="shared" si="141"/>
        <v/>
      </c>
      <c r="Q1331" s="39"/>
    </row>
    <row r="1332" spans="1:17" x14ac:dyDescent="0.2">
      <c r="A1332" s="27">
        <v>1327</v>
      </c>
      <c r="B1332" s="28" t="s">
        <v>1394</v>
      </c>
      <c r="C1332" s="28" t="s">
        <v>1475</v>
      </c>
      <c r="D1332" s="28" t="s">
        <v>1538</v>
      </c>
      <c r="E1332" s="28" t="s">
        <v>1475</v>
      </c>
      <c r="F1332" s="30">
        <v>356</v>
      </c>
      <c r="G1332" s="30">
        <v>2200</v>
      </c>
      <c r="H1332" s="31">
        <f t="shared" si="136"/>
        <v>0.16181818181818181</v>
      </c>
      <c r="I1332" s="31">
        <f t="shared" si="137"/>
        <v>5.9563157777618274E-5</v>
      </c>
      <c r="J1332" s="31">
        <f t="shared" si="138"/>
        <v>2.3892314386079264E-5</v>
      </c>
      <c r="K1332" s="36" t="str">
        <f>IFERROR(VLOOKUP(Datos!E1332,Electos!$A$4:$B$158,2,FALSE),"-.-")</f>
        <v>-.-</v>
      </c>
      <c r="L1332" s="34" t="str">
        <f t="shared" si="139"/>
        <v/>
      </c>
      <c r="M1332" s="34" t="str">
        <f t="shared" si="140"/>
        <v/>
      </c>
      <c r="N1332" s="28"/>
      <c r="O1332" s="28"/>
      <c r="P1332" s="30" t="str">
        <f t="shared" si="141"/>
        <v/>
      </c>
      <c r="Q1332" s="39"/>
    </row>
    <row r="1333" spans="1:17" x14ac:dyDescent="0.2">
      <c r="A1333" s="27">
        <v>1328</v>
      </c>
      <c r="B1333" s="28" t="s">
        <v>19</v>
      </c>
      <c r="C1333" s="28" t="s">
        <v>496</v>
      </c>
      <c r="D1333" s="28" t="s">
        <v>496</v>
      </c>
      <c r="E1333" s="28" t="s">
        <v>1476</v>
      </c>
      <c r="F1333" s="30">
        <v>350</v>
      </c>
      <c r="G1333" s="30">
        <v>351328</v>
      </c>
      <c r="H1333" s="31">
        <f t="shared" si="136"/>
        <v>9.9622005647144549E-4</v>
      </c>
      <c r="I1333" s="31">
        <f t="shared" si="137"/>
        <v>5.8559284331928078E-5</v>
      </c>
      <c r="J1333" s="31">
        <f t="shared" si="138"/>
        <v>2.3489634930134109E-5</v>
      </c>
      <c r="K1333" s="36" t="str">
        <f>IFERROR(VLOOKUP(Datos!E1333,Electos!$A$4:$B$158,2,FALSE),"-.-")</f>
        <v>-.-</v>
      </c>
      <c r="L1333" s="34" t="str">
        <f t="shared" si="139"/>
        <v/>
      </c>
      <c r="M1333" s="34" t="str">
        <f t="shared" si="140"/>
        <v/>
      </c>
      <c r="N1333" s="28"/>
      <c r="O1333" s="28"/>
      <c r="P1333" s="30" t="str">
        <f t="shared" si="141"/>
        <v/>
      </c>
      <c r="Q1333" s="39"/>
    </row>
    <row r="1334" spans="1:17" x14ac:dyDescent="0.2">
      <c r="A1334" s="27">
        <v>1329</v>
      </c>
      <c r="B1334" s="28" t="s">
        <v>22</v>
      </c>
      <c r="C1334" s="28" t="s">
        <v>496</v>
      </c>
      <c r="D1334" s="28" t="s">
        <v>496</v>
      </c>
      <c r="E1334" s="28" t="s">
        <v>1477</v>
      </c>
      <c r="F1334" s="30">
        <v>346</v>
      </c>
      <c r="G1334" s="30">
        <v>334014</v>
      </c>
      <c r="H1334" s="31">
        <f t="shared" si="136"/>
        <v>1.0358847233948277E-3</v>
      </c>
      <c r="I1334" s="31">
        <f t="shared" si="137"/>
        <v>5.7890035368134612E-5</v>
      </c>
      <c r="J1334" s="31">
        <f t="shared" si="138"/>
        <v>2.3221181959504003E-5</v>
      </c>
      <c r="K1334" s="36" t="str">
        <f>IFERROR(VLOOKUP(Datos!E1334,Electos!$A$4:$B$158,2,FALSE),"-.-")</f>
        <v>-.-</v>
      </c>
      <c r="L1334" s="34" t="str">
        <f t="shared" si="139"/>
        <v/>
      </c>
      <c r="M1334" s="34" t="str">
        <f t="shared" si="140"/>
        <v/>
      </c>
      <c r="N1334" s="28"/>
      <c r="O1334" s="28"/>
      <c r="P1334" s="30" t="str">
        <f t="shared" si="141"/>
        <v/>
      </c>
      <c r="Q1334" s="39"/>
    </row>
    <row r="1335" spans="1:17" x14ac:dyDescent="0.2">
      <c r="A1335" s="27">
        <v>1330</v>
      </c>
      <c r="B1335" s="28" t="s">
        <v>16</v>
      </c>
      <c r="C1335" s="28" t="s">
        <v>403</v>
      </c>
      <c r="D1335" s="28" t="s">
        <v>403</v>
      </c>
      <c r="E1335" s="28" t="s">
        <v>1478</v>
      </c>
      <c r="F1335" s="30">
        <v>344</v>
      </c>
      <c r="G1335" s="30">
        <v>387832</v>
      </c>
      <c r="H1335" s="31">
        <f t="shared" si="136"/>
        <v>8.8698199220280951E-4</v>
      </c>
      <c r="I1335" s="31">
        <f t="shared" si="137"/>
        <v>5.7555410886237883E-5</v>
      </c>
      <c r="J1335" s="31">
        <f t="shared" si="138"/>
        <v>2.308695547418895E-5</v>
      </c>
      <c r="K1335" s="36" t="str">
        <f>IFERROR(VLOOKUP(Datos!E1335,Electos!$A$4:$B$158,2,FALSE),"-.-")</f>
        <v>-.-</v>
      </c>
      <c r="L1335" s="34" t="str">
        <f t="shared" si="139"/>
        <v/>
      </c>
      <c r="M1335" s="34" t="str">
        <f t="shared" si="140"/>
        <v/>
      </c>
      <c r="N1335" s="28"/>
      <c r="O1335" s="28"/>
      <c r="P1335" s="30" t="str">
        <f t="shared" si="141"/>
        <v/>
      </c>
      <c r="Q1335" s="39"/>
    </row>
    <row r="1336" spans="1:17" x14ac:dyDescent="0.2">
      <c r="A1336" s="27">
        <v>1331</v>
      </c>
      <c r="B1336" s="28" t="s">
        <v>22</v>
      </c>
      <c r="C1336" s="28" t="s">
        <v>403</v>
      </c>
      <c r="D1336" s="28" t="s">
        <v>403</v>
      </c>
      <c r="E1336" s="28" t="s">
        <v>1479</v>
      </c>
      <c r="F1336" s="30">
        <v>340</v>
      </c>
      <c r="G1336" s="30">
        <v>334014</v>
      </c>
      <c r="H1336" s="31">
        <f t="shared" si="136"/>
        <v>1.0179214044920273E-3</v>
      </c>
      <c r="I1336" s="31">
        <f t="shared" si="137"/>
        <v>5.6886161922444417E-5</v>
      </c>
      <c r="J1336" s="31">
        <f t="shared" si="138"/>
        <v>2.2818502503558848E-5</v>
      </c>
      <c r="K1336" s="36" t="str">
        <f>IFERROR(VLOOKUP(Datos!E1336,Electos!$A$4:$B$158,2,FALSE),"-.-")</f>
        <v>-.-</v>
      </c>
      <c r="L1336" s="34" t="str">
        <f t="shared" si="139"/>
        <v/>
      </c>
      <c r="M1336" s="34" t="str">
        <f t="shared" si="140"/>
        <v/>
      </c>
      <c r="N1336" s="28"/>
      <c r="O1336" s="28"/>
      <c r="P1336" s="30" t="str">
        <f t="shared" si="141"/>
        <v/>
      </c>
      <c r="Q1336" s="39"/>
    </row>
    <row r="1337" spans="1:17" x14ac:dyDescent="0.2">
      <c r="A1337" s="27">
        <v>1332</v>
      </c>
      <c r="B1337" s="28" t="s">
        <v>1132</v>
      </c>
      <c r="C1337" s="28" t="s">
        <v>1480</v>
      </c>
      <c r="D1337" s="28" t="s">
        <v>1538</v>
      </c>
      <c r="E1337" s="28" t="s">
        <v>1480</v>
      </c>
      <c r="F1337" s="30">
        <v>335</v>
      </c>
      <c r="G1337" s="30">
        <v>6970</v>
      </c>
      <c r="H1337" s="31">
        <f t="shared" si="136"/>
        <v>4.8063127690100432E-2</v>
      </c>
      <c r="I1337" s="31">
        <f t="shared" si="137"/>
        <v>5.604960071770259E-5</v>
      </c>
      <c r="J1337" s="31">
        <f t="shared" si="138"/>
        <v>2.2482936290271218E-5</v>
      </c>
      <c r="K1337" s="36" t="str">
        <f>IFERROR(VLOOKUP(Datos!E1337,Electos!$A$4:$B$158,2,FALSE),"-.-")</f>
        <v>-.-</v>
      </c>
      <c r="L1337" s="34" t="str">
        <f t="shared" si="139"/>
        <v/>
      </c>
      <c r="M1337" s="34" t="str">
        <f t="shared" si="140"/>
        <v/>
      </c>
      <c r="N1337" s="28"/>
      <c r="O1337" s="28"/>
      <c r="P1337" s="30" t="str">
        <f t="shared" si="141"/>
        <v/>
      </c>
      <c r="Q1337" s="39"/>
    </row>
    <row r="1338" spans="1:17" x14ac:dyDescent="0.2">
      <c r="A1338" s="27">
        <v>1333</v>
      </c>
      <c r="B1338" s="28" t="s">
        <v>69</v>
      </c>
      <c r="C1338" s="28" t="s">
        <v>403</v>
      </c>
      <c r="D1338" s="28" t="s">
        <v>403</v>
      </c>
      <c r="E1338" s="28" t="s">
        <v>1481</v>
      </c>
      <c r="F1338" s="30">
        <v>329</v>
      </c>
      <c r="G1338" s="30">
        <v>360232</v>
      </c>
      <c r="H1338" s="31">
        <f t="shared" si="136"/>
        <v>9.1330031757311952E-4</v>
      </c>
      <c r="I1338" s="31">
        <f t="shared" si="137"/>
        <v>5.5045727272012394E-5</v>
      </c>
      <c r="J1338" s="31">
        <f t="shared" si="138"/>
        <v>2.2080256834326063E-5</v>
      </c>
      <c r="K1338" s="36" t="str">
        <f>IFERROR(VLOOKUP(Datos!E1338,Electos!$A$4:$B$158,2,FALSE),"-.-")</f>
        <v>-.-</v>
      </c>
      <c r="L1338" s="34" t="str">
        <f t="shared" si="139"/>
        <v/>
      </c>
      <c r="M1338" s="34" t="str">
        <f t="shared" si="140"/>
        <v/>
      </c>
      <c r="N1338" s="28"/>
      <c r="O1338" s="28"/>
      <c r="P1338" s="30" t="str">
        <f t="shared" si="141"/>
        <v/>
      </c>
      <c r="Q1338" s="39"/>
    </row>
    <row r="1339" spans="1:17" x14ac:dyDescent="0.2">
      <c r="A1339" s="27">
        <v>1334</v>
      </c>
      <c r="B1339" s="28" t="s">
        <v>354</v>
      </c>
      <c r="C1339" s="28" t="s">
        <v>12</v>
      </c>
      <c r="D1339" s="28" t="s">
        <v>9</v>
      </c>
      <c r="E1339" s="28" t="s">
        <v>1482</v>
      </c>
      <c r="F1339" s="30">
        <v>327</v>
      </c>
      <c r="G1339" s="30">
        <v>59223</v>
      </c>
      <c r="H1339" s="31">
        <f t="shared" si="136"/>
        <v>5.5215034699356673E-3</v>
      </c>
      <c r="I1339" s="31">
        <f t="shared" si="137"/>
        <v>5.4711102790115665E-5</v>
      </c>
      <c r="J1339" s="31">
        <f t="shared" si="138"/>
        <v>2.194603034901101E-5</v>
      </c>
      <c r="K1339" s="36" t="str">
        <f>IFERROR(VLOOKUP(Datos!E1339,Electos!$A$4:$B$158,2,FALSE),"-.-")</f>
        <v>-.-</v>
      </c>
      <c r="L1339" s="34" t="str">
        <f t="shared" si="139"/>
        <v/>
      </c>
      <c r="M1339" s="34" t="str">
        <f t="shared" si="140"/>
        <v/>
      </c>
      <c r="N1339" s="28"/>
      <c r="O1339" s="28"/>
      <c r="P1339" s="30" t="str">
        <f t="shared" si="141"/>
        <v/>
      </c>
      <c r="Q1339" s="39"/>
    </row>
    <row r="1340" spans="1:17" x14ac:dyDescent="0.2">
      <c r="A1340" s="27">
        <v>1335</v>
      </c>
      <c r="B1340" s="28" t="s">
        <v>324</v>
      </c>
      <c r="C1340" s="28" t="s">
        <v>1300</v>
      </c>
      <c r="D1340" s="28" t="s">
        <v>9</v>
      </c>
      <c r="E1340" s="28" t="s">
        <v>1483</v>
      </c>
      <c r="F1340" s="30">
        <v>319</v>
      </c>
      <c r="G1340" s="30">
        <v>84852</v>
      </c>
      <c r="H1340" s="31">
        <f t="shared" si="136"/>
        <v>3.7594871069627114E-3</v>
      </c>
      <c r="I1340" s="31">
        <f t="shared" si="137"/>
        <v>5.3372604862528733E-5</v>
      </c>
      <c r="J1340" s="31">
        <f t="shared" si="138"/>
        <v>2.1409124407750802E-5</v>
      </c>
      <c r="K1340" s="36" t="str">
        <f>IFERROR(VLOOKUP(Datos!E1340,Electos!$A$4:$B$158,2,FALSE),"-.-")</f>
        <v>-.-</v>
      </c>
      <c r="L1340" s="34" t="str">
        <f t="shared" si="139"/>
        <v/>
      </c>
      <c r="M1340" s="34" t="str">
        <f t="shared" si="140"/>
        <v/>
      </c>
      <c r="N1340" s="28"/>
      <c r="O1340" s="28"/>
      <c r="P1340" s="30" t="str">
        <f t="shared" si="141"/>
        <v/>
      </c>
      <c r="Q1340" s="39"/>
    </row>
    <row r="1341" spans="1:17" x14ac:dyDescent="0.2">
      <c r="A1341" s="27">
        <v>1336</v>
      </c>
      <c r="B1341" s="28" t="s">
        <v>14</v>
      </c>
      <c r="C1341" s="28" t="s">
        <v>403</v>
      </c>
      <c r="D1341" s="28" t="s">
        <v>403</v>
      </c>
      <c r="E1341" s="28" t="s">
        <v>1484</v>
      </c>
      <c r="F1341" s="30">
        <v>296</v>
      </c>
      <c r="G1341" s="30">
        <v>437492</v>
      </c>
      <c r="H1341" s="31">
        <f t="shared" si="136"/>
        <v>6.7658380038949288E-4</v>
      </c>
      <c r="I1341" s="31">
        <f t="shared" si="137"/>
        <v>4.9524423320716319E-5</v>
      </c>
      <c r="J1341" s="31">
        <f t="shared" si="138"/>
        <v>1.9865519826627703E-5</v>
      </c>
      <c r="K1341" s="36" t="str">
        <f>IFERROR(VLOOKUP(Datos!E1341,Electos!$A$4:$B$158,2,FALSE),"-.-")</f>
        <v>-.-</v>
      </c>
      <c r="L1341" s="34" t="str">
        <f t="shared" si="139"/>
        <v/>
      </c>
      <c r="M1341" s="34" t="str">
        <f t="shared" si="140"/>
        <v/>
      </c>
      <c r="N1341" s="28"/>
      <c r="O1341" s="28"/>
      <c r="P1341" s="30" t="str">
        <f t="shared" si="141"/>
        <v/>
      </c>
      <c r="Q1341" s="39"/>
    </row>
    <row r="1342" spans="1:17" x14ac:dyDescent="0.2">
      <c r="A1342" s="27">
        <v>1337</v>
      </c>
      <c r="B1342" s="28" t="s">
        <v>14</v>
      </c>
      <c r="C1342" s="28" t="s">
        <v>496</v>
      </c>
      <c r="D1342" s="28" t="s">
        <v>496</v>
      </c>
      <c r="E1342" s="28" t="s">
        <v>1485</v>
      </c>
      <c r="F1342" s="30">
        <v>296</v>
      </c>
      <c r="G1342" s="30">
        <v>437492</v>
      </c>
      <c r="H1342" s="31">
        <f t="shared" si="136"/>
        <v>6.7658380038949288E-4</v>
      </c>
      <c r="I1342" s="31">
        <f t="shared" si="137"/>
        <v>4.9524423320716319E-5</v>
      </c>
      <c r="J1342" s="31">
        <f t="shared" si="138"/>
        <v>1.9865519826627703E-5</v>
      </c>
      <c r="K1342" s="36" t="str">
        <f>IFERROR(VLOOKUP(Datos!E1342,Electos!$A$4:$B$158,2,FALSE),"-.-")</f>
        <v>-.-</v>
      </c>
      <c r="L1342" s="34" t="str">
        <f t="shared" si="139"/>
        <v/>
      </c>
      <c r="M1342" s="34" t="str">
        <f t="shared" si="140"/>
        <v/>
      </c>
      <c r="N1342" s="28"/>
      <c r="O1342" s="28"/>
      <c r="P1342" s="30" t="str">
        <f t="shared" si="141"/>
        <v/>
      </c>
      <c r="Q1342" s="39"/>
    </row>
    <row r="1343" spans="1:17" x14ac:dyDescent="0.2">
      <c r="A1343" s="27">
        <v>1338</v>
      </c>
      <c r="B1343" s="28" t="s">
        <v>14</v>
      </c>
      <c r="C1343" s="28" t="s">
        <v>403</v>
      </c>
      <c r="D1343" s="28" t="s">
        <v>403</v>
      </c>
      <c r="E1343" s="28" t="s">
        <v>1486</v>
      </c>
      <c r="F1343" s="30">
        <v>295</v>
      </c>
      <c r="G1343" s="30">
        <v>437492</v>
      </c>
      <c r="H1343" s="31">
        <f t="shared" si="136"/>
        <v>6.742980443070959E-4</v>
      </c>
      <c r="I1343" s="31">
        <f t="shared" si="137"/>
        <v>4.9357111079767951E-5</v>
      </c>
      <c r="J1343" s="31">
        <f t="shared" si="138"/>
        <v>1.9798406583970175E-5</v>
      </c>
      <c r="K1343" s="36" t="str">
        <f>IFERROR(VLOOKUP(Datos!E1343,Electos!$A$4:$B$158,2,FALSE),"-.-")</f>
        <v>-.-</v>
      </c>
      <c r="L1343" s="34" t="str">
        <f t="shared" si="139"/>
        <v/>
      </c>
      <c r="M1343" s="34" t="str">
        <f t="shared" si="140"/>
        <v/>
      </c>
      <c r="N1343" s="28"/>
      <c r="O1343" s="28"/>
      <c r="P1343" s="30" t="str">
        <f t="shared" si="141"/>
        <v/>
      </c>
      <c r="Q1343" s="39"/>
    </row>
    <row r="1344" spans="1:17" x14ac:dyDescent="0.2">
      <c r="A1344" s="27">
        <v>1339</v>
      </c>
      <c r="B1344" s="28" t="s">
        <v>540</v>
      </c>
      <c r="C1344" s="28" t="s">
        <v>1024</v>
      </c>
      <c r="D1344" s="28" t="s">
        <v>9</v>
      </c>
      <c r="E1344" s="28" t="s">
        <v>1487</v>
      </c>
      <c r="F1344" s="30">
        <v>294</v>
      </c>
      <c r="G1344" s="30">
        <v>37272</v>
      </c>
      <c r="H1344" s="31">
        <f t="shared" si="136"/>
        <v>7.8879587894397935E-3</v>
      </c>
      <c r="I1344" s="31">
        <f t="shared" si="137"/>
        <v>4.9189798838819583E-5</v>
      </c>
      <c r="J1344" s="31">
        <f t="shared" si="138"/>
        <v>1.9731293341312651E-5</v>
      </c>
      <c r="K1344" s="36" t="str">
        <f>IFERROR(VLOOKUP(Datos!E1344,Electos!$A$4:$B$158,2,FALSE),"-.-")</f>
        <v>-.-</v>
      </c>
      <c r="L1344" s="34" t="str">
        <f t="shared" si="139"/>
        <v/>
      </c>
      <c r="M1344" s="34" t="str">
        <f t="shared" si="140"/>
        <v/>
      </c>
      <c r="N1344" s="28"/>
      <c r="O1344" s="28"/>
      <c r="P1344" s="30" t="str">
        <f t="shared" si="141"/>
        <v/>
      </c>
      <c r="Q1344" s="39"/>
    </row>
    <row r="1345" spans="1:17" x14ac:dyDescent="0.2">
      <c r="A1345" s="27">
        <v>1340</v>
      </c>
      <c r="B1345" s="28" t="s">
        <v>14</v>
      </c>
      <c r="C1345" s="28" t="s">
        <v>403</v>
      </c>
      <c r="D1345" s="28" t="s">
        <v>403</v>
      </c>
      <c r="E1345" s="28" t="s">
        <v>1488</v>
      </c>
      <c r="F1345" s="30">
        <v>285</v>
      </c>
      <c r="G1345" s="30">
        <v>437492</v>
      </c>
      <c r="H1345" s="31">
        <f t="shared" si="136"/>
        <v>6.5144048348312656E-4</v>
      </c>
      <c r="I1345" s="31">
        <f t="shared" si="137"/>
        <v>4.768398867028429E-5</v>
      </c>
      <c r="J1345" s="31">
        <f t="shared" si="138"/>
        <v>1.9127274157394915E-5</v>
      </c>
      <c r="K1345" s="36" t="str">
        <f>IFERROR(VLOOKUP(Datos!E1345,Electos!$A$4:$B$158,2,FALSE),"-.-")</f>
        <v>-.-</v>
      </c>
      <c r="L1345" s="34" t="str">
        <f t="shared" si="139"/>
        <v/>
      </c>
      <c r="M1345" s="34" t="str">
        <f t="shared" si="140"/>
        <v/>
      </c>
      <c r="N1345" s="28"/>
      <c r="O1345" s="28"/>
      <c r="P1345" s="30" t="str">
        <f t="shared" si="141"/>
        <v/>
      </c>
      <c r="Q1345" s="39"/>
    </row>
    <row r="1346" spans="1:17" x14ac:dyDescent="0.2">
      <c r="A1346" s="27">
        <v>1341</v>
      </c>
      <c r="B1346" s="28" t="s">
        <v>16</v>
      </c>
      <c r="C1346" s="28" t="s">
        <v>496</v>
      </c>
      <c r="D1346" s="28" t="s">
        <v>496</v>
      </c>
      <c r="E1346" s="28" t="s">
        <v>1489</v>
      </c>
      <c r="F1346" s="30">
        <v>272</v>
      </c>
      <c r="G1346" s="30">
        <v>387832</v>
      </c>
      <c r="H1346" s="31">
        <f t="shared" si="136"/>
        <v>7.0133459848594241E-4</v>
      </c>
      <c r="I1346" s="31">
        <f t="shared" si="137"/>
        <v>4.5508929537955538E-5</v>
      </c>
      <c r="J1346" s="31">
        <f t="shared" si="138"/>
        <v>1.8254802002847077E-5</v>
      </c>
      <c r="K1346" s="36" t="str">
        <f>IFERROR(VLOOKUP(Datos!E1346,Electos!$A$4:$B$158,2,FALSE),"-.-")</f>
        <v>-.-</v>
      </c>
      <c r="L1346" s="34" t="str">
        <f t="shared" si="139"/>
        <v/>
      </c>
      <c r="M1346" s="34" t="str">
        <f t="shared" si="140"/>
        <v/>
      </c>
      <c r="N1346" s="28"/>
      <c r="O1346" s="28"/>
      <c r="P1346" s="30" t="str">
        <f t="shared" si="141"/>
        <v/>
      </c>
      <c r="Q1346" s="39"/>
    </row>
    <row r="1347" spans="1:17" x14ac:dyDescent="0.2">
      <c r="A1347" s="27">
        <v>1342</v>
      </c>
      <c r="B1347" s="28" t="s">
        <v>30</v>
      </c>
      <c r="C1347" s="28" t="s">
        <v>403</v>
      </c>
      <c r="D1347" s="28" t="s">
        <v>403</v>
      </c>
      <c r="E1347" s="28" t="s">
        <v>1490</v>
      </c>
      <c r="F1347" s="30">
        <v>271</v>
      </c>
      <c r="G1347" s="30">
        <v>242068</v>
      </c>
      <c r="H1347" s="31">
        <f t="shared" si="136"/>
        <v>1.1195201348381447E-3</v>
      </c>
      <c r="I1347" s="31">
        <f t="shared" si="137"/>
        <v>4.5341617297007169E-5</v>
      </c>
      <c r="J1347" s="31">
        <f t="shared" si="138"/>
        <v>1.8187688760189552E-5</v>
      </c>
      <c r="K1347" s="36" t="str">
        <f>IFERROR(VLOOKUP(Datos!E1347,Electos!$A$4:$B$158,2,FALSE),"-.-")</f>
        <v>-.-</v>
      </c>
      <c r="L1347" s="34" t="str">
        <f t="shared" si="139"/>
        <v/>
      </c>
      <c r="M1347" s="34" t="str">
        <f t="shared" si="140"/>
        <v/>
      </c>
      <c r="N1347" s="28"/>
      <c r="O1347" s="28"/>
      <c r="P1347" s="30" t="str">
        <f t="shared" si="141"/>
        <v/>
      </c>
      <c r="Q1347" s="39"/>
    </row>
    <row r="1348" spans="1:17" x14ac:dyDescent="0.2">
      <c r="A1348" s="27">
        <v>1343</v>
      </c>
      <c r="B1348" s="28" t="s">
        <v>1394</v>
      </c>
      <c r="C1348" s="28" t="s">
        <v>1491</v>
      </c>
      <c r="D1348" s="28" t="s">
        <v>1538</v>
      </c>
      <c r="E1348" s="28" t="s">
        <v>1491</v>
      </c>
      <c r="F1348" s="30">
        <v>270</v>
      </c>
      <c r="G1348" s="30">
        <v>2200</v>
      </c>
      <c r="H1348" s="31">
        <f t="shared" si="136"/>
        <v>0.12272727272727273</v>
      </c>
      <c r="I1348" s="31">
        <f t="shared" si="137"/>
        <v>4.5174305056058801E-5</v>
      </c>
      <c r="J1348" s="31">
        <f t="shared" si="138"/>
        <v>1.8120575517532027E-5</v>
      </c>
      <c r="K1348" s="36" t="str">
        <f>IFERROR(VLOOKUP(Datos!E1348,Electos!$A$4:$B$158,2,FALSE),"-.-")</f>
        <v>-.-</v>
      </c>
      <c r="L1348" s="34" t="str">
        <f t="shared" si="139"/>
        <v/>
      </c>
      <c r="M1348" s="34" t="str">
        <f t="shared" si="140"/>
        <v/>
      </c>
      <c r="N1348" s="28"/>
      <c r="O1348" s="28"/>
      <c r="P1348" s="30" t="str">
        <f t="shared" si="141"/>
        <v/>
      </c>
      <c r="Q1348" s="39"/>
    </row>
    <row r="1349" spans="1:17" x14ac:dyDescent="0.2">
      <c r="A1349" s="27">
        <v>1344</v>
      </c>
      <c r="B1349" s="28" t="s">
        <v>1356</v>
      </c>
      <c r="C1349" s="28" t="s">
        <v>1492</v>
      </c>
      <c r="D1349" s="28" t="s">
        <v>1538</v>
      </c>
      <c r="E1349" s="28" t="s">
        <v>1492</v>
      </c>
      <c r="F1349" s="30">
        <v>270</v>
      </c>
      <c r="G1349" s="30">
        <v>1922</v>
      </c>
      <c r="H1349" s="31">
        <f t="shared" si="136"/>
        <v>0.1404786680541103</v>
      </c>
      <c r="I1349" s="31">
        <f t="shared" si="137"/>
        <v>4.5174305056058801E-5</v>
      </c>
      <c r="J1349" s="31">
        <f t="shared" si="138"/>
        <v>1.8120575517532027E-5</v>
      </c>
      <c r="K1349" s="36" t="str">
        <f>IFERROR(VLOOKUP(Datos!E1349,Electos!$A$4:$B$158,2,FALSE),"-.-")</f>
        <v>-.-</v>
      </c>
      <c r="L1349" s="34" t="str">
        <f t="shared" si="139"/>
        <v/>
      </c>
      <c r="M1349" s="34" t="str">
        <f t="shared" si="140"/>
        <v/>
      </c>
      <c r="N1349" s="28"/>
      <c r="O1349" s="28"/>
      <c r="P1349" s="30" t="str">
        <f t="shared" si="141"/>
        <v/>
      </c>
      <c r="Q1349" s="39"/>
    </row>
    <row r="1350" spans="1:17" x14ac:dyDescent="0.2">
      <c r="A1350" s="27">
        <v>1345</v>
      </c>
      <c r="B1350" s="28" t="s">
        <v>19</v>
      </c>
      <c r="C1350" s="28" t="s">
        <v>496</v>
      </c>
      <c r="D1350" s="28" t="s">
        <v>496</v>
      </c>
      <c r="E1350" s="28" t="s">
        <v>1493</v>
      </c>
      <c r="F1350" s="30">
        <v>267</v>
      </c>
      <c r="G1350" s="30">
        <v>351328</v>
      </c>
      <c r="H1350" s="31">
        <f t="shared" ref="H1350:H1378" si="142">F1350/G1350</f>
        <v>7.599735859367884E-4</v>
      </c>
      <c r="I1350" s="31">
        <f t="shared" ref="I1350:I1378" si="143">F1350/$I$5</f>
        <v>4.4672368333213703E-5</v>
      </c>
      <c r="J1350" s="31">
        <f t="shared" ref="J1350:J1378" si="144">F1350/$J$5</f>
        <v>1.7919235789559446E-5</v>
      </c>
      <c r="K1350" s="36" t="str">
        <f>IFERROR(VLOOKUP(Datos!E1350,Electos!$A$4:$B$158,2,FALSE),"-.-")</f>
        <v>-.-</v>
      </c>
      <c r="L1350" s="34" t="str">
        <f t="shared" ref="L1350:L1378" si="145">IF(K1350="Electo CC",I1350,"")</f>
        <v/>
      </c>
      <c r="M1350" s="34" t="str">
        <f t="shared" ref="M1350:M1378" si="146">IF(K1350="Electo CC",J1350,"")</f>
        <v/>
      </c>
      <c r="N1350" s="28"/>
      <c r="O1350" s="28"/>
      <c r="P1350" s="30" t="str">
        <f t="shared" ref="P1350:P1378" si="147">IF(K1350="Electo CC",F1350,"")</f>
        <v/>
      </c>
      <c r="Q1350" s="39"/>
    </row>
    <row r="1351" spans="1:17" x14ac:dyDescent="0.2">
      <c r="A1351" s="27">
        <v>1346</v>
      </c>
      <c r="B1351" s="28" t="s">
        <v>354</v>
      </c>
      <c r="C1351" s="28" t="s">
        <v>31</v>
      </c>
      <c r="D1351" s="28" t="s">
        <v>156</v>
      </c>
      <c r="E1351" s="28" t="s">
        <v>1495</v>
      </c>
      <c r="F1351" s="30">
        <v>251</v>
      </c>
      <c r="G1351" s="30">
        <v>59223</v>
      </c>
      <c r="H1351" s="31">
        <f t="shared" si="142"/>
        <v>4.2382182597977139E-3</v>
      </c>
      <c r="I1351" s="31">
        <f t="shared" si="143"/>
        <v>4.1995372478039847E-5</v>
      </c>
      <c r="J1351" s="31">
        <f t="shared" si="144"/>
        <v>1.6845423907039031E-5</v>
      </c>
      <c r="K1351" s="36" t="str">
        <f>IFERROR(VLOOKUP(Datos!E1352,Electos!$A$4:$B$158,2,FALSE),"-.-")</f>
        <v>-.-</v>
      </c>
      <c r="L1351" s="34" t="str">
        <f t="shared" si="145"/>
        <v/>
      </c>
      <c r="M1351" s="34" t="str">
        <f t="shared" si="146"/>
        <v/>
      </c>
      <c r="N1351" s="28"/>
      <c r="O1351" s="28"/>
      <c r="P1351" s="30" t="str">
        <f t="shared" si="147"/>
        <v/>
      </c>
      <c r="Q1351" s="39"/>
    </row>
    <row r="1352" spans="1:17" x14ac:dyDescent="0.2">
      <c r="A1352" s="27">
        <v>1347</v>
      </c>
      <c r="B1352" s="28" t="s">
        <v>16</v>
      </c>
      <c r="C1352" s="28" t="s">
        <v>403</v>
      </c>
      <c r="D1352" s="28" t="s">
        <v>403</v>
      </c>
      <c r="E1352" s="28" t="s">
        <v>1494</v>
      </c>
      <c r="F1352" s="30">
        <v>251</v>
      </c>
      <c r="G1352" s="30">
        <v>387832</v>
      </c>
      <c r="H1352" s="31">
        <f t="shared" si="142"/>
        <v>6.4718744198518946E-4</v>
      </c>
      <c r="I1352" s="31">
        <f t="shared" si="143"/>
        <v>4.1995372478039847E-5</v>
      </c>
      <c r="J1352" s="31">
        <f t="shared" si="144"/>
        <v>1.6845423907039031E-5</v>
      </c>
      <c r="K1352" s="36" t="str">
        <f>IFERROR(VLOOKUP(Datos!E1351,Electos!$A$4:$B$158,2,FALSE),"-.-")</f>
        <v>-.-</v>
      </c>
      <c r="L1352" s="34" t="str">
        <f t="shared" si="145"/>
        <v/>
      </c>
      <c r="M1352" s="34" t="str">
        <f t="shared" si="146"/>
        <v/>
      </c>
      <c r="N1352" s="28"/>
      <c r="O1352" s="28"/>
      <c r="P1352" s="30" t="str">
        <f t="shared" si="147"/>
        <v/>
      </c>
      <c r="Q1352" s="39"/>
    </row>
    <row r="1353" spans="1:17" x14ac:dyDescent="0.2">
      <c r="A1353" s="27">
        <v>1348</v>
      </c>
      <c r="B1353" s="28" t="s">
        <v>69</v>
      </c>
      <c r="C1353" s="28" t="s">
        <v>403</v>
      </c>
      <c r="D1353" s="28" t="s">
        <v>403</v>
      </c>
      <c r="E1353" s="28" t="s">
        <v>1496</v>
      </c>
      <c r="F1353" s="30">
        <v>243</v>
      </c>
      <c r="G1353" s="30">
        <v>360232</v>
      </c>
      <c r="H1353" s="31">
        <f t="shared" si="142"/>
        <v>6.7456528015279041E-4</v>
      </c>
      <c r="I1353" s="31">
        <f t="shared" si="143"/>
        <v>4.0656874550452922E-5</v>
      </c>
      <c r="J1353" s="31">
        <f t="shared" si="144"/>
        <v>1.6308517965778823E-5</v>
      </c>
      <c r="K1353" s="36" t="str">
        <f>IFERROR(VLOOKUP(Datos!E1353,Electos!$A$4:$B$158,2,FALSE),"-.-")</f>
        <v>-.-</v>
      </c>
      <c r="L1353" s="34" t="str">
        <f t="shared" si="145"/>
        <v/>
      </c>
      <c r="M1353" s="34" t="str">
        <f t="shared" si="146"/>
        <v/>
      </c>
      <c r="N1353" s="28"/>
      <c r="O1353" s="28"/>
      <c r="P1353" s="30" t="str">
        <f t="shared" si="147"/>
        <v/>
      </c>
      <c r="Q1353" s="39"/>
    </row>
    <row r="1354" spans="1:17" x14ac:dyDescent="0.2">
      <c r="A1354" s="27">
        <v>1349</v>
      </c>
      <c r="B1354" s="28" t="s">
        <v>316</v>
      </c>
      <c r="C1354" s="28" t="s">
        <v>728</v>
      </c>
      <c r="D1354" s="28" t="s">
        <v>9</v>
      </c>
      <c r="E1354" s="28" t="s">
        <v>1497</v>
      </c>
      <c r="F1354" s="30">
        <v>243</v>
      </c>
      <c r="G1354" s="30">
        <v>61389</v>
      </c>
      <c r="H1354" s="31">
        <f t="shared" si="142"/>
        <v>3.9583638762644771E-3</v>
      </c>
      <c r="I1354" s="31">
        <f t="shared" si="143"/>
        <v>4.0656874550452922E-5</v>
      </c>
      <c r="J1354" s="31">
        <f t="shared" si="144"/>
        <v>1.6308517965778823E-5</v>
      </c>
      <c r="K1354" s="36" t="str">
        <f>IFERROR(VLOOKUP(Datos!E1354,Electos!$A$4:$B$158,2,FALSE),"-.-")</f>
        <v>-.-</v>
      </c>
      <c r="L1354" s="34" t="str">
        <f t="shared" si="145"/>
        <v/>
      </c>
      <c r="M1354" s="34" t="str">
        <f t="shared" si="146"/>
        <v/>
      </c>
      <c r="N1354" s="28"/>
      <c r="O1354" s="28"/>
      <c r="P1354" s="30" t="str">
        <f t="shared" si="147"/>
        <v/>
      </c>
      <c r="Q1354" s="39"/>
    </row>
    <row r="1355" spans="1:17" x14ac:dyDescent="0.2">
      <c r="A1355" s="27">
        <v>1350</v>
      </c>
      <c r="B1355" s="28" t="s">
        <v>69</v>
      </c>
      <c r="C1355" s="28" t="s">
        <v>403</v>
      </c>
      <c r="D1355" s="28" t="s">
        <v>403</v>
      </c>
      <c r="E1355" s="28" t="s">
        <v>1498</v>
      </c>
      <c r="F1355" s="30">
        <v>241</v>
      </c>
      <c r="G1355" s="30">
        <v>360232</v>
      </c>
      <c r="H1355" s="31">
        <f t="shared" si="142"/>
        <v>6.6901330253836414E-4</v>
      </c>
      <c r="I1355" s="31">
        <f t="shared" si="143"/>
        <v>4.0322250068556192E-5</v>
      </c>
      <c r="J1355" s="31">
        <f t="shared" si="144"/>
        <v>1.617429148046377E-5</v>
      </c>
      <c r="K1355" s="36" t="str">
        <f>IFERROR(VLOOKUP(Datos!E1355,Electos!$A$4:$B$158,2,FALSE),"-.-")</f>
        <v>-.-</v>
      </c>
      <c r="L1355" s="34" t="str">
        <f t="shared" si="145"/>
        <v/>
      </c>
      <c r="M1355" s="34" t="str">
        <f t="shared" si="146"/>
        <v/>
      </c>
      <c r="N1355" s="28"/>
      <c r="O1355" s="28"/>
      <c r="P1355" s="30" t="str">
        <f t="shared" si="147"/>
        <v/>
      </c>
      <c r="Q1355" s="39"/>
    </row>
    <row r="1356" spans="1:17" x14ac:dyDescent="0.2">
      <c r="A1356" s="27">
        <v>1351</v>
      </c>
      <c r="B1356" s="28" t="s">
        <v>14</v>
      </c>
      <c r="C1356" s="28" t="s">
        <v>496</v>
      </c>
      <c r="D1356" s="28" t="s">
        <v>496</v>
      </c>
      <c r="E1356" s="28" t="s">
        <v>1499</v>
      </c>
      <c r="F1356" s="30">
        <v>234</v>
      </c>
      <c r="G1356" s="30">
        <v>437492</v>
      </c>
      <c r="H1356" s="31">
        <f t="shared" si="142"/>
        <v>5.348669232808829E-4</v>
      </c>
      <c r="I1356" s="31">
        <f t="shared" si="143"/>
        <v>3.9151064381917629E-5</v>
      </c>
      <c r="J1356" s="31">
        <f t="shared" si="144"/>
        <v>1.570449878186109E-5</v>
      </c>
      <c r="K1356" s="36" t="str">
        <f>IFERROR(VLOOKUP(Datos!E1356,Electos!$A$4:$B$158,2,FALSE),"-.-")</f>
        <v>-.-</v>
      </c>
      <c r="L1356" s="34" t="str">
        <f t="shared" si="145"/>
        <v/>
      </c>
      <c r="M1356" s="34" t="str">
        <f t="shared" si="146"/>
        <v/>
      </c>
      <c r="N1356" s="28"/>
      <c r="O1356" s="28"/>
      <c r="P1356" s="30" t="str">
        <f t="shared" si="147"/>
        <v/>
      </c>
      <c r="Q1356" s="39"/>
    </row>
    <row r="1357" spans="1:17" x14ac:dyDescent="0.2">
      <c r="A1357" s="27">
        <v>1352</v>
      </c>
      <c r="B1357" s="28" t="s">
        <v>14</v>
      </c>
      <c r="C1357" s="28" t="s">
        <v>403</v>
      </c>
      <c r="D1357" s="28" t="s">
        <v>403</v>
      </c>
      <c r="E1357" s="28" t="s">
        <v>1500</v>
      </c>
      <c r="F1357" s="30">
        <v>224</v>
      </c>
      <c r="G1357" s="30">
        <v>437492</v>
      </c>
      <c r="H1357" s="31">
        <f t="shared" si="142"/>
        <v>5.1200936245691345E-4</v>
      </c>
      <c r="I1357" s="31">
        <f t="shared" si="143"/>
        <v>3.7477941972433967E-5</v>
      </c>
      <c r="J1357" s="31">
        <f t="shared" si="144"/>
        <v>1.503336635528583E-5</v>
      </c>
      <c r="K1357" s="36" t="str">
        <f>IFERROR(VLOOKUP(Datos!E1357,Electos!$A$4:$B$158,2,FALSE),"-.-")</f>
        <v>-.-</v>
      </c>
      <c r="L1357" s="34" t="str">
        <f t="shared" si="145"/>
        <v/>
      </c>
      <c r="M1357" s="34" t="str">
        <f t="shared" si="146"/>
        <v/>
      </c>
      <c r="N1357" s="28"/>
      <c r="O1357" s="28"/>
      <c r="P1357" s="30" t="str">
        <f t="shared" si="147"/>
        <v/>
      </c>
      <c r="Q1357" s="39"/>
    </row>
    <row r="1358" spans="1:17" x14ac:dyDescent="0.2">
      <c r="A1358" s="27">
        <v>1353</v>
      </c>
      <c r="B1358" s="28" t="s">
        <v>316</v>
      </c>
      <c r="C1358" s="28" t="s">
        <v>496</v>
      </c>
      <c r="D1358" s="28" t="s">
        <v>496</v>
      </c>
      <c r="E1358" s="28" t="s">
        <v>1501</v>
      </c>
      <c r="F1358" s="30">
        <v>223</v>
      </c>
      <c r="G1358" s="30">
        <v>61389</v>
      </c>
      <c r="H1358" s="31">
        <f t="shared" si="142"/>
        <v>3.6325726107283062E-3</v>
      </c>
      <c r="I1358" s="31">
        <f t="shared" si="143"/>
        <v>3.7310629731485606E-5</v>
      </c>
      <c r="J1358" s="31">
        <f t="shared" si="144"/>
        <v>1.4966253112628303E-5</v>
      </c>
      <c r="K1358" s="36" t="str">
        <f>IFERROR(VLOOKUP(Datos!E1358,Electos!$A$4:$B$158,2,FALSE),"-.-")</f>
        <v>-.-</v>
      </c>
      <c r="L1358" s="34" t="str">
        <f t="shared" si="145"/>
        <v/>
      </c>
      <c r="M1358" s="34" t="str">
        <f t="shared" si="146"/>
        <v/>
      </c>
      <c r="N1358" s="28"/>
      <c r="O1358" s="28"/>
      <c r="P1358" s="30" t="str">
        <f t="shared" si="147"/>
        <v/>
      </c>
      <c r="Q1358" s="39"/>
    </row>
    <row r="1359" spans="1:17" x14ac:dyDescent="0.2">
      <c r="A1359" s="27">
        <v>1354</v>
      </c>
      <c r="B1359" s="28" t="s">
        <v>16</v>
      </c>
      <c r="C1359" s="28" t="s">
        <v>403</v>
      </c>
      <c r="D1359" s="28" t="s">
        <v>403</v>
      </c>
      <c r="E1359" s="28" t="s">
        <v>1502</v>
      </c>
      <c r="F1359" s="30">
        <v>221</v>
      </c>
      <c r="G1359" s="30">
        <v>387832</v>
      </c>
      <c r="H1359" s="31">
        <f t="shared" si="142"/>
        <v>5.6983436126982815E-4</v>
      </c>
      <c r="I1359" s="31">
        <f t="shared" si="143"/>
        <v>3.697600524958887E-5</v>
      </c>
      <c r="J1359" s="31">
        <f t="shared" si="144"/>
        <v>1.483202662731325E-5</v>
      </c>
      <c r="K1359" s="36" t="str">
        <f>IFERROR(VLOOKUP(Datos!E1359,Electos!$A$4:$B$158,2,FALSE),"-.-")</f>
        <v>-.-</v>
      </c>
      <c r="L1359" s="34" t="str">
        <f t="shared" si="145"/>
        <v/>
      </c>
      <c r="M1359" s="34" t="str">
        <f t="shared" si="146"/>
        <v/>
      </c>
      <c r="N1359" s="28"/>
      <c r="O1359" s="28"/>
      <c r="P1359" s="30" t="str">
        <f t="shared" si="147"/>
        <v/>
      </c>
      <c r="Q1359" s="39"/>
    </row>
    <row r="1360" spans="1:17" x14ac:dyDescent="0.2">
      <c r="A1360" s="27">
        <v>1355</v>
      </c>
      <c r="B1360" s="28" t="s">
        <v>540</v>
      </c>
      <c r="C1360" s="28" t="s">
        <v>1183</v>
      </c>
      <c r="D1360" s="28" t="s">
        <v>9</v>
      </c>
      <c r="E1360" s="28" t="s">
        <v>1503</v>
      </c>
      <c r="F1360" s="30">
        <v>219</v>
      </c>
      <c r="G1360" s="30">
        <v>37272</v>
      </c>
      <c r="H1360" s="31">
        <f t="shared" si="142"/>
        <v>5.8757244043786223E-3</v>
      </c>
      <c r="I1360" s="31">
        <f t="shared" si="143"/>
        <v>3.664138076769214E-5</v>
      </c>
      <c r="J1360" s="31">
        <f t="shared" si="144"/>
        <v>1.4697800141998199E-5</v>
      </c>
      <c r="K1360" s="36" t="str">
        <f>IFERROR(VLOOKUP(Datos!E1360,Electos!$A$4:$B$158,2,FALSE),"-.-")</f>
        <v>-.-</v>
      </c>
      <c r="L1360" s="34" t="str">
        <f t="shared" si="145"/>
        <v/>
      </c>
      <c r="M1360" s="34" t="str">
        <f t="shared" si="146"/>
        <v/>
      </c>
      <c r="N1360" s="28"/>
      <c r="O1360" s="28"/>
      <c r="P1360" s="30" t="str">
        <f t="shared" si="147"/>
        <v/>
      </c>
      <c r="Q1360" s="39"/>
    </row>
    <row r="1361" spans="1:17" x14ac:dyDescent="0.2">
      <c r="A1361" s="27">
        <v>1356</v>
      </c>
      <c r="B1361" s="28" t="s">
        <v>16</v>
      </c>
      <c r="C1361" s="28" t="s">
        <v>496</v>
      </c>
      <c r="D1361" s="28" t="s">
        <v>496</v>
      </c>
      <c r="E1361" s="28" t="s">
        <v>1504</v>
      </c>
      <c r="F1361" s="30">
        <v>218</v>
      </c>
      <c r="G1361" s="30">
        <v>387832</v>
      </c>
      <c r="H1361" s="31">
        <f t="shared" si="142"/>
        <v>5.6209905319829206E-4</v>
      </c>
      <c r="I1361" s="31">
        <f t="shared" si="143"/>
        <v>3.6474068526743772E-5</v>
      </c>
      <c r="J1361" s="31">
        <f t="shared" si="144"/>
        <v>1.4630686899340673E-5</v>
      </c>
      <c r="K1361" s="36" t="str">
        <f>IFERROR(VLOOKUP(Datos!E1361,Electos!$A$4:$B$158,2,FALSE),"-.-")</f>
        <v>-.-</v>
      </c>
      <c r="L1361" s="34" t="str">
        <f t="shared" si="145"/>
        <v/>
      </c>
      <c r="M1361" s="34" t="str">
        <f t="shared" si="146"/>
        <v/>
      </c>
      <c r="N1361" s="28"/>
      <c r="O1361" s="28"/>
      <c r="P1361" s="30" t="str">
        <f t="shared" si="147"/>
        <v/>
      </c>
      <c r="Q1361" s="39"/>
    </row>
    <row r="1362" spans="1:17" x14ac:dyDescent="0.2">
      <c r="A1362" s="27">
        <v>1357</v>
      </c>
      <c r="B1362" s="28" t="s">
        <v>540</v>
      </c>
      <c r="C1362" s="28" t="s">
        <v>31</v>
      </c>
      <c r="D1362" s="28" t="s">
        <v>156</v>
      </c>
      <c r="E1362" s="28" t="s">
        <v>1505</v>
      </c>
      <c r="F1362" s="30">
        <v>205</v>
      </c>
      <c r="G1362" s="30">
        <v>37272</v>
      </c>
      <c r="H1362" s="31">
        <f t="shared" si="142"/>
        <v>5.5001073191672037E-3</v>
      </c>
      <c r="I1362" s="31">
        <f t="shared" si="143"/>
        <v>3.429900939441502E-5</v>
      </c>
      <c r="J1362" s="31">
        <f t="shared" si="144"/>
        <v>1.3758214744792835E-5</v>
      </c>
      <c r="K1362" s="36" t="str">
        <f>IFERROR(VLOOKUP(Datos!E1362,Electos!$A$4:$B$158,2,FALSE),"-.-")</f>
        <v>-.-</v>
      </c>
      <c r="L1362" s="34" t="str">
        <f t="shared" si="145"/>
        <v/>
      </c>
      <c r="M1362" s="34" t="str">
        <f t="shared" si="146"/>
        <v/>
      </c>
      <c r="N1362" s="28"/>
      <c r="O1362" s="28"/>
      <c r="P1362" s="30" t="str">
        <f t="shared" si="147"/>
        <v/>
      </c>
      <c r="Q1362" s="39"/>
    </row>
    <row r="1363" spans="1:17" x14ac:dyDescent="0.2">
      <c r="A1363" s="27">
        <v>1358</v>
      </c>
      <c r="B1363" s="28" t="s">
        <v>1394</v>
      </c>
      <c r="C1363" s="28" t="s">
        <v>1506</v>
      </c>
      <c r="D1363" s="28" t="s">
        <v>1538</v>
      </c>
      <c r="E1363" s="28" t="s">
        <v>1506</v>
      </c>
      <c r="F1363" s="30">
        <v>203</v>
      </c>
      <c r="G1363" s="30">
        <v>2200</v>
      </c>
      <c r="H1363" s="31">
        <f t="shared" si="142"/>
        <v>9.227272727272727E-2</v>
      </c>
      <c r="I1363" s="31">
        <f t="shared" si="143"/>
        <v>3.3964384912518283E-5</v>
      </c>
      <c r="J1363" s="31">
        <f t="shared" si="144"/>
        <v>1.3623988259477782E-5</v>
      </c>
      <c r="K1363" s="36" t="str">
        <f>IFERROR(VLOOKUP(Datos!E1363,Electos!$A$4:$B$158,2,FALSE),"-.-")</f>
        <v>-.-</v>
      </c>
      <c r="L1363" s="34" t="str">
        <f t="shared" si="145"/>
        <v/>
      </c>
      <c r="M1363" s="34" t="str">
        <f t="shared" si="146"/>
        <v/>
      </c>
      <c r="N1363" s="28"/>
      <c r="O1363" s="28"/>
      <c r="P1363" s="30" t="str">
        <f t="shared" si="147"/>
        <v/>
      </c>
      <c r="Q1363" s="39"/>
    </row>
    <row r="1364" spans="1:17" x14ac:dyDescent="0.2">
      <c r="A1364" s="27">
        <v>1359</v>
      </c>
      <c r="B1364" s="28" t="s">
        <v>1394</v>
      </c>
      <c r="C1364" s="28" t="s">
        <v>1508</v>
      </c>
      <c r="D1364" s="28" t="s">
        <v>1538</v>
      </c>
      <c r="E1364" s="28" t="s">
        <v>1508</v>
      </c>
      <c r="F1364" s="30">
        <v>198</v>
      </c>
      <c r="G1364" s="30">
        <v>2200</v>
      </c>
      <c r="H1364" s="31">
        <f t="shared" si="142"/>
        <v>0.09</v>
      </c>
      <c r="I1364" s="31">
        <f t="shared" si="143"/>
        <v>3.3127823707776456E-5</v>
      </c>
      <c r="J1364" s="31">
        <f t="shared" si="144"/>
        <v>1.3288422046190152E-5</v>
      </c>
      <c r="K1364" s="36" t="str">
        <f>IFERROR(VLOOKUP(Datos!E1365,Electos!$A$4:$B$158,2,FALSE),"-.-")</f>
        <v>-.-</v>
      </c>
      <c r="L1364" s="34" t="str">
        <f t="shared" si="145"/>
        <v/>
      </c>
      <c r="M1364" s="34" t="str">
        <f t="shared" si="146"/>
        <v/>
      </c>
      <c r="N1364" s="28"/>
      <c r="O1364" s="28"/>
      <c r="P1364" s="30" t="str">
        <f t="shared" si="147"/>
        <v/>
      </c>
      <c r="Q1364" s="39"/>
    </row>
    <row r="1365" spans="1:17" x14ac:dyDescent="0.2">
      <c r="A1365" s="27">
        <v>1360</v>
      </c>
      <c r="B1365" s="28" t="s">
        <v>16</v>
      </c>
      <c r="C1365" s="28" t="s">
        <v>403</v>
      </c>
      <c r="D1365" s="28" t="s">
        <v>403</v>
      </c>
      <c r="E1365" s="28" t="s">
        <v>1507</v>
      </c>
      <c r="F1365" s="30">
        <v>198</v>
      </c>
      <c r="G1365" s="30">
        <v>387832</v>
      </c>
      <c r="H1365" s="31">
        <f t="shared" si="142"/>
        <v>5.1053033272138455E-4</v>
      </c>
      <c r="I1365" s="31">
        <f t="shared" si="143"/>
        <v>3.3127823707776456E-5</v>
      </c>
      <c r="J1365" s="31">
        <f t="shared" si="144"/>
        <v>1.3288422046190152E-5</v>
      </c>
      <c r="K1365" s="36" t="str">
        <f>IFERROR(VLOOKUP(Datos!E1364,Electos!$A$4:$B$158,2,FALSE),"-.-")</f>
        <v>-.-</v>
      </c>
      <c r="L1365" s="34" t="str">
        <f t="shared" si="145"/>
        <v/>
      </c>
      <c r="M1365" s="34" t="str">
        <f t="shared" si="146"/>
        <v/>
      </c>
      <c r="N1365" s="28"/>
      <c r="O1365" s="28"/>
      <c r="P1365" s="30" t="str">
        <f t="shared" si="147"/>
        <v/>
      </c>
      <c r="Q1365" s="39"/>
    </row>
    <row r="1366" spans="1:17" x14ac:dyDescent="0.2">
      <c r="A1366" s="27">
        <v>1361</v>
      </c>
      <c r="B1366" s="28" t="s">
        <v>1394</v>
      </c>
      <c r="C1366" s="28" t="s">
        <v>1509</v>
      </c>
      <c r="D1366" s="28" t="s">
        <v>1538</v>
      </c>
      <c r="E1366" s="28" t="s">
        <v>1509</v>
      </c>
      <c r="F1366" s="30">
        <v>197</v>
      </c>
      <c r="G1366" s="30">
        <v>2200</v>
      </c>
      <c r="H1366" s="31">
        <f t="shared" si="142"/>
        <v>8.9545454545454539E-2</v>
      </c>
      <c r="I1366" s="31">
        <f t="shared" si="143"/>
        <v>3.2960511466828088E-5</v>
      </c>
      <c r="J1366" s="31">
        <f t="shared" si="144"/>
        <v>1.3221308803532627E-5</v>
      </c>
      <c r="K1366" s="36" t="str">
        <f>IFERROR(VLOOKUP(Datos!E1366,Electos!$A$4:$B$158,2,FALSE),"-.-")</f>
        <v>-.-</v>
      </c>
      <c r="L1366" s="34" t="str">
        <f t="shared" si="145"/>
        <v/>
      </c>
      <c r="M1366" s="34" t="str">
        <f t="shared" si="146"/>
        <v/>
      </c>
      <c r="N1366" s="28"/>
      <c r="O1366" s="28"/>
      <c r="P1366" s="30" t="str">
        <f t="shared" si="147"/>
        <v/>
      </c>
      <c r="Q1366" s="39"/>
    </row>
    <row r="1367" spans="1:17" x14ac:dyDescent="0.2">
      <c r="A1367" s="27">
        <v>1362</v>
      </c>
      <c r="B1367" s="28" t="s">
        <v>1394</v>
      </c>
      <c r="C1367" s="28" t="s">
        <v>1510</v>
      </c>
      <c r="D1367" s="28" t="s">
        <v>1538</v>
      </c>
      <c r="E1367" s="28" t="s">
        <v>1510</v>
      </c>
      <c r="F1367" s="30">
        <v>169</v>
      </c>
      <c r="G1367" s="30">
        <v>2200</v>
      </c>
      <c r="H1367" s="31">
        <f t="shared" si="142"/>
        <v>7.6818181818181813E-2</v>
      </c>
      <c r="I1367" s="31">
        <f t="shared" si="143"/>
        <v>2.8275768720273844E-5</v>
      </c>
      <c r="J1367" s="31">
        <f t="shared" si="144"/>
        <v>1.1342138009121898E-5</v>
      </c>
      <c r="K1367" s="36" t="str">
        <f>IFERROR(VLOOKUP(Datos!E1367,Electos!$A$4:$B$158,2,FALSE),"-.-")</f>
        <v>-.-</v>
      </c>
      <c r="L1367" s="34" t="str">
        <f t="shared" si="145"/>
        <v/>
      </c>
      <c r="M1367" s="34" t="str">
        <f t="shared" si="146"/>
        <v/>
      </c>
      <c r="N1367" s="28"/>
      <c r="O1367" s="28"/>
      <c r="P1367" s="30" t="str">
        <f t="shared" si="147"/>
        <v/>
      </c>
      <c r="Q1367" s="39"/>
    </row>
    <row r="1368" spans="1:17" x14ac:dyDescent="0.2">
      <c r="A1368" s="27">
        <v>1363</v>
      </c>
      <c r="B1368" s="28" t="s">
        <v>14</v>
      </c>
      <c r="C1368" s="28" t="s">
        <v>403</v>
      </c>
      <c r="D1368" s="28" t="s">
        <v>403</v>
      </c>
      <c r="E1368" s="28" t="s">
        <v>1511</v>
      </c>
      <c r="F1368" s="30">
        <v>168</v>
      </c>
      <c r="G1368" s="30">
        <v>437492</v>
      </c>
      <c r="H1368" s="31">
        <f t="shared" si="142"/>
        <v>3.8400702184268512E-4</v>
      </c>
      <c r="I1368" s="31">
        <f t="shared" si="143"/>
        <v>2.8108456479325479E-5</v>
      </c>
      <c r="J1368" s="31">
        <f t="shared" si="144"/>
        <v>1.1275024766464371E-5</v>
      </c>
      <c r="K1368" s="36" t="str">
        <f>IFERROR(VLOOKUP(Datos!E1368,Electos!$A$4:$B$158,2,FALSE),"-.-")</f>
        <v>-.-</v>
      </c>
      <c r="L1368" s="34" t="str">
        <f t="shared" si="145"/>
        <v/>
      </c>
      <c r="M1368" s="34" t="str">
        <f t="shared" si="146"/>
        <v/>
      </c>
      <c r="N1368" s="28"/>
      <c r="O1368" s="28"/>
      <c r="P1368" s="30" t="str">
        <f t="shared" si="147"/>
        <v/>
      </c>
      <c r="Q1368" s="39"/>
    </row>
    <row r="1369" spans="1:17" x14ac:dyDescent="0.2">
      <c r="A1369" s="27">
        <v>1364</v>
      </c>
      <c r="B1369" s="28" t="s">
        <v>14</v>
      </c>
      <c r="C1369" s="28" t="s">
        <v>403</v>
      </c>
      <c r="D1369" s="28" t="s">
        <v>403</v>
      </c>
      <c r="E1369" s="28" t="s">
        <v>1512</v>
      </c>
      <c r="F1369" s="30">
        <v>166</v>
      </c>
      <c r="G1369" s="30">
        <v>437492</v>
      </c>
      <c r="H1369" s="31">
        <f t="shared" si="142"/>
        <v>3.7943550967789127E-4</v>
      </c>
      <c r="I1369" s="31">
        <f t="shared" si="143"/>
        <v>2.7773831997428746E-5</v>
      </c>
      <c r="J1369" s="31">
        <f t="shared" si="144"/>
        <v>1.114079828114932E-5</v>
      </c>
      <c r="K1369" s="36" t="str">
        <f>IFERROR(VLOOKUP(Datos!E1369,Electos!$A$4:$B$158,2,FALSE),"-.-")</f>
        <v>-.-</v>
      </c>
      <c r="L1369" s="34" t="str">
        <f t="shared" si="145"/>
        <v/>
      </c>
      <c r="M1369" s="34" t="str">
        <f t="shared" si="146"/>
        <v/>
      </c>
      <c r="N1369" s="28"/>
      <c r="O1369" s="28"/>
      <c r="P1369" s="30" t="str">
        <f t="shared" si="147"/>
        <v/>
      </c>
      <c r="Q1369" s="39"/>
    </row>
    <row r="1370" spans="1:17" x14ac:dyDescent="0.2">
      <c r="A1370" s="27">
        <v>1365</v>
      </c>
      <c r="B1370" s="28" t="s">
        <v>1463</v>
      </c>
      <c r="C1370" s="28" t="s">
        <v>1513</v>
      </c>
      <c r="D1370" s="28" t="s">
        <v>1538</v>
      </c>
      <c r="E1370" s="28" t="s">
        <v>1513</v>
      </c>
      <c r="F1370" s="30">
        <v>153</v>
      </c>
      <c r="G1370" s="30">
        <v>909</v>
      </c>
      <c r="H1370" s="31">
        <f t="shared" si="142"/>
        <v>0.16831683168316833</v>
      </c>
      <c r="I1370" s="31">
        <f t="shared" si="143"/>
        <v>2.5598772865099987E-5</v>
      </c>
      <c r="J1370" s="31">
        <f t="shared" si="144"/>
        <v>1.0268326126601482E-5</v>
      </c>
      <c r="K1370" s="36" t="str">
        <f>IFERROR(VLOOKUP(Datos!E1370,Electos!$A$4:$B$158,2,FALSE),"-.-")</f>
        <v>-.-</v>
      </c>
      <c r="L1370" s="34" t="str">
        <f t="shared" si="145"/>
        <v/>
      </c>
      <c r="M1370" s="34" t="str">
        <f t="shared" si="146"/>
        <v/>
      </c>
      <c r="N1370" s="28"/>
      <c r="O1370" s="28"/>
      <c r="P1370" s="30" t="str">
        <f t="shared" si="147"/>
        <v/>
      </c>
      <c r="Q1370" s="39"/>
    </row>
    <row r="1371" spans="1:17" x14ac:dyDescent="0.2">
      <c r="A1371" s="27">
        <v>1366</v>
      </c>
      <c r="B1371" s="28" t="s">
        <v>324</v>
      </c>
      <c r="C1371" s="28" t="s">
        <v>1300</v>
      </c>
      <c r="D1371" s="28" t="s">
        <v>9</v>
      </c>
      <c r="E1371" s="28" t="s">
        <v>1514</v>
      </c>
      <c r="F1371" s="30">
        <v>145</v>
      </c>
      <c r="G1371" s="30">
        <v>84852</v>
      </c>
      <c r="H1371" s="31">
        <f t="shared" si="142"/>
        <v>1.7088577758921416E-3</v>
      </c>
      <c r="I1371" s="31">
        <f t="shared" si="143"/>
        <v>2.4260274937513062E-5</v>
      </c>
      <c r="J1371" s="31">
        <f t="shared" si="144"/>
        <v>9.7314201853412725E-6</v>
      </c>
      <c r="K1371" s="36" t="str">
        <f>IFERROR(VLOOKUP(Datos!E1371,Electos!$A$4:$B$158,2,FALSE),"-.-")</f>
        <v>-.-</v>
      </c>
      <c r="L1371" s="34" t="str">
        <f t="shared" si="145"/>
        <v/>
      </c>
      <c r="M1371" s="34" t="str">
        <f t="shared" si="146"/>
        <v/>
      </c>
      <c r="N1371" s="28"/>
      <c r="O1371" s="28"/>
      <c r="P1371" s="30" t="str">
        <f t="shared" si="147"/>
        <v/>
      </c>
      <c r="Q1371" s="39"/>
    </row>
    <row r="1372" spans="1:17" x14ac:dyDescent="0.2">
      <c r="A1372" s="27">
        <v>1367</v>
      </c>
      <c r="B1372" s="28" t="s">
        <v>1394</v>
      </c>
      <c r="C1372" s="28" t="s">
        <v>1515</v>
      </c>
      <c r="D1372" s="28" t="s">
        <v>1538</v>
      </c>
      <c r="E1372" s="28" t="s">
        <v>1515</v>
      </c>
      <c r="F1372" s="30">
        <v>117</v>
      </c>
      <c r="G1372" s="30">
        <v>2200</v>
      </c>
      <c r="H1372" s="31">
        <f t="shared" si="142"/>
        <v>5.3181818181818184E-2</v>
      </c>
      <c r="I1372" s="31">
        <f t="shared" si="143"/>
        <v>1.9575532190958814E-5</v>
      </c>
      <c r="J1372" s="31">
        <f t="shared" si="144"/>
        <v>7.8522493909305451E-6</v>
      </c>
      <c r="K1372" s="36" t="str">
        <f>IFERROR(VLOOKUP(Datos!E1372,Electos!$A$4:$B$158,2,FALSE),"-.-")</f>
        <v>-.-</v>
      </c>
      <c r="L1372" s="34" t="str">
        <f t="shared" si="145"/>
        <v/>
      </c>
      <c r="M1372" s="34" t="str">
        <f t="shared" si="146"/>
        <v/>
      </c>
      <c r="N1372" s="28"/>
      <c r="O1372" s="28"/>
      <c r="P1372" s="30" t="str">
        <f t="shared" si="147"/>
        <v/>
      </c>
      <c r="Q1372" s="39"/>
    </row>
    <row r="1373" spans="1:17" x14ac:dyDescent="0.2">
      <c r="A1373" s="27">
        <v>1368</v>
      </c>
      <c r="B1373" s="28" t="s">
        <v>1516</v>
      </c>
      <c r="C1373" s="28" t="s">
        <v>1517</v>
      </c>
      <c r="D1373" s="28" t="s">
        <v>1538</v>
      </c>
      <c r="E1373" s="28" t="s">
        <v>1517</v>
      </c>
      <c r="F1373" s="30">
        <v>94</v>
      </c>
      <c r="G1373" s="30">
        <v>249</v>
      </c>
      <c r="H1373" s="31">
        <f t="shared" si="142"/>
        <v>0.37751004016064255</v>
      </c>
      <c r="I1373" s="32">
        <f t="shared" si="143"/>
        <v>1.5727350649146397E-5</v>
      </c>
      <c r="J1373" s="32">
        <f t="shared" si="144"/>
        <v>6.3086448098074463E-6</v>
      </c>
      <c r="K1373" s="33" t="str">
        <f>IFERROR(VLOOKUP(Datos!E1373,Electos!$A$4:$B$158,2,FALSE),"-.-")</f>
        <v>Electo CC</v>
      </c>
      <c r="L1373" s="34">
        <f t="shared" si="145"/>
        <v>1.5727350649146397E-5</v>
      </c>
      <c r="M1373" s="34">
        <f t="shared" si="146"/>
        <v>6.3086448098074463E-6</v>
      </c>
      <c r="N1373" s="28"/>
      <c r="O1373" s="28"/>
      <c r="P1373" s="30">
        <f t="shared" si="147"/>
        <v>94</v>
      </c>
      <c r="Q1373" s="39"/>
    </row>
    <row r="1374" spans="1:17" x14ac:dyDescent="0.2">
      <c r="A1374" s="27">
        <v>1369</v>
      </c>
      <c r="B1374" s="28" t="s">
        <v>1516</v>
      </c>
      <c r="C1374" s="28" t="s">
        <v>1518</v>
      </c>
      <c r="D1374" s="28" t="s">
        <v>1538</v>
      </c>
      <c r="E1374" s="28" t="s">
        <v>1518</v>
      </c>
      <c r="F1374" s="30">
        <v>55</v>
      </c>
      <c r="G1374" s="30">
        <v>249</v>
      </c>
      <c r="H1374" s="31">
        <f t="shared" si="142"/>
        <v>0.22088353413654618</v>
      </c>
      <c r="I1374" s="31">
        <f t="shared" si="143"/>
        <v>9.202173252160127E-6</v>
      </c>
      <c r="J1374" s="31">
        <f t="shared" si="144"/>
        <v>3.6912283461639314E-6</v>
      </c>
      <c r="K1374" s="36" t="str">
        <f>IFERROR(VLOOKUP(Datos!E1374,Electos!$A$4:$B$158,2,FALSE),"-.-")</f>
        <v>-.-</v>
      </c>
      <c r="L1374" s="34" t="str">
        <f t="shared" si="145"/>
        <v/>
      </c>
      <c r="M1374" s="34" t="str">
        <f t="shared" si="146"/>
        <v/>
      </c>
      <c r="N1374" s="28"/>
      <c r="O1374" s="28"/>
      <c r="P1374" s="30" t="str">
        <f t="shared" si="147"/>
        <v/>
      </c>
      <c r="Q1374" s="39"/>
    </row>
    <row r="1375" spans="1:17" x14ac:dyDescent="0.2">
      <c r="A1375" s="27">
        <v>1370</v>
      </c>
      <c r="B1375" s="28" t="s">
        <v>1519</v>
      </c>
      <c r="C1375" s="28" t="s">
        <v>1520</v>
      </c>
      <c r="D1375" s="28" t="s">
        <v>1538</v>
      </c>
      <c r="E1375" s="28" t="s">
        <v>1520</v>
      </c>
      <c r="F1375" s="30">
        <v>55</v>
      </c>
      <c r="G1375" s="30">
        <v>57</v>
      </c>
      <c r="H1375" s="31">
        <f t="shared" si="142"/>
        <v>0.96491228070175439</v>
      </c>
      <c r="I1375" s="32">
        <f t="shared" si="143"/>
        <v>9.202173252160127E-6</v>
      </c>
      <c r="J1375" s="32">
        <f t="shared" si="144"/>
        <v>3.6912283461639314E-6</v>
      </c>
      <c r="K1375" s="33" t="str">
        <f>IFERROR(VLOOKUP(Datos!E1375,Electos!$A$4:$B$158,2,FALSE),"-.-")</f>
        <v>Electo CC</v>
      </c>
      <c r="L1375" s="34">
        <f t="shared" si="145"/>
        <v>9.202173252160127E-6</v>
      </c>
      <c r="M1375" s="34">
        <f t="shared" si="146"/>
        <v>3.6912283461639314E-6</v>
      </c>
      <c r="N1375" s="28"/>
      <c r="O1375" s="28"/>
      <c r="P1375" s="30">
        <f t="shared" si="147"/>
        <v>55</v>
      </c>
      <c r="Q1375" s="39"/>
    </row>
    <row r="1376" spans="1:17" x14ac:dyDescent="0.2">
      <c r="A1376" s="27">
        <v>1371</v>
      </c>
      <c r="B1376" s="28" t="s">
        <v>1516</v>
      </c>
      <c r="C1376" s="28" t="s">
        <v>1521</v>
      </c>
      <c r="D1376" s="28" t="s">
        <v>1538</v>
      </c>
      <c r="E1376" s="28" t="s">
        <v>1521</v>
      </c>
      <c r="F1376" s="30">
        <v>42</v>
      </c>
      <c r="G1376" s="30">
        <v>249</v>
      </c>
      <c r="H1376" s="31">
        <f t="shared" si="142"/>
        <v>0.16867469879518071</v>
      </c>
      <c r="I1376" s="31">
        <f t="shared" si="143"/>
        <v>7.0271141198313697E-6</v>
      </c>
      <c r="J1376" s="31">
        <f t="shared" si="144"/>
        <v>2.8187561916160928E-6</v>
      </c>
      <c r="K1376" s="36" t="str">
        <f>IFERROR(VLOOKUP(Datos!E1376,Electos!$A$4:$B$158,2,FALSE),"-.-")</f>
        <v>-.-</v>
      </c>
      <c r="L1376" s="34" t="str">
        <f t="shared" si="145"/>
        <v/>
      </c>
      <c r="M1376" s="34" t="str">
        <f t="shared" si="146"/>
        <v/>
      </c>
      <c r="N1376" s="28"/>
      <c r="O1376" s="28"/>
      <c r="P1376" s="30" t="str">
        <f t="shared" si="147"/>
        <v/>
      </c>
      <c r="Q1376" s="39"/>
    </row>
    <row r="1377" spans="1:17" x14ac:dyDescent="0.2">
      <c r="A1377" s="27">
        <v>1372</v>
      </c>
      <c r="B1377" s="28" t="s">
        <v>1516</v>
      </c>
      <c r="C1377" s="28" t="s">
        <v>1522</v>
      </c>
      <c r="D1377" s="28" t="s">
        <v>1538</v>
      </c>
      <c r="E1377" s="28" t="s">
        <v>1522</v>
      </c>
      <c r="F1377" s="30">
        <v>42</v>
      </c>
      <c r="G1377" s="30">
        <v>249</v>
      </c>
      <c r="H1377" s="31">
        <f t="shared" si="142"/>
        <v>0.16867469879518071</v>
      </c>
      <c r="I1377" s="31">
        <f t="shared" si="143"/>
        <v>7.0271141198313697E-6</v>
      </c>
      <c r="J1377" s="31">
        <f t="shared" si="144"/>
        <v>2.8187561916160928E-6</v>
      </c>
      <c r="K1377" s="36" t="str">
        <f>IFERROR(VLOOKUP(Datos!E1377,Electos!$A$4:$B$158,2,FALSE),"-.-")</f>
        <v>-.-</v>
      </c>
      <c r="L1377" s="34" t="str">
        <f t="shared" si="145"/>
        <v/>
      </c>
      <c r="M1377" s="34" t="str">
        <f t="shared" si="146"/>
        <v/>
      </c>
      <c r="N1377" s="28"/>
      <c r="O1377" s="28"/>
      <c r="P1377" s="30" t="str">
        <f t="shared" si="147"/>
        <v/>
      </c>
      <c r="Q1377" s="39"/>
    </row>
    <row r="1378" spans="1:17" ht="17" thickBot="1" x14ac:dyDescent="0.25">
      <c r="A1378" s="40">
        <v>1373</v>
      </c>
      <c r="B1378" s="41" t="s">
        <v>1516</v>
      </c>
      <c r="C1378" s="41" t="s">
        <v>1523</v>
      </c>
      <c r="D1378" s="41" t="s">
        <v>1538</v>
      </c>
      <c r="E1378" s="41" t="s">
        <v>1523</v>
      </c>
      <c r="F1378" s="42">
        <v>15</v>
      </c>
      <c r="G1378" s="42">
        <v>249</v>
      </c>
      <c r="H1378" s="43">
        <f t="shared" si="142"/>
        <v>6.0240963855421686E-2</v>
      </c>
      <c r="I1378" s="43">
        <f t="shared" si="143"/>
        <v>2.509683614225489E-6</v>
      </c>
      <c r="J1378" s="43">
        <f t="shared" si="144"/>
        <v>1.0066986398628903E-6</v>
      </c>
      <c r="K1378" s="44" t="str">
        <f>IFERROR(VLOOKUP(Datos!E1378,Electos!$A$4:$B$158,2,FALSE),"-.-")</f>
        <v>-.-</v>
      </c>
      <c r="L1378" s="45" t="str">
        <f t="shared" si="145"/>
        <v/>
      </c>
      <c r="M1378" s="45" t="str">
        <f t="shared" si="146"/>
        <v/>
      </c>
      <c r="N1378" s="41"/>
      <c r="O1378" s="41"/>
      <c r="P1378" s="42" t="str">
        <f t="shared" si="147"/>
        <v/>
      </c>
      <c r="Q1378" s="46"/>
    </row>
    <row r="1379" spans="1:17" ht="18" thickTop="1" thickBot="1" x14ac:dyDescent="0.25">
      <c r="A1379" s="52"/>
      <c r="B1379" s="53"/>
      <c r="C1379" s="53"/>
      <c r="D1379" s="53"/>
      <c r="E1379" s="54"/>
      <c r="F1379" s="48">
        <f>SUM(F6:F1378)</f>
        <v>5976849</v>
      </c>
      <c r="G1379" s="47"/>
      <c r="H1379" s="47"/>
      <c r="I1379" s="49">
        <f>SUM(I6:I1378)</f>
        <v>1</v>
      </c>
      <c r="J1379" s="49">
        <f>SUM(J6:J1378)</f>
        <v>0.40112571726439122</v>
      </c>
      <c r="K1379" s="50">
        <f>COUNTIF(K6:K1378,"Electo CC")</f>
        <v>155</v>
      </c>
      <c r="L1379" s="49">
        <f t="shared" ref="L1379:Q1379" si="148">SUM(L6:L1378)</f>
        <v>0.34165678269603283</v>
      </c>
      <c r="M1379" s="49">
        <f t="shared" si="148"/>
        <v>0.13704732201719053</v>
      </c>
      <c r="N1379" s="49">
        <f t="shared" si="148"/>
        <v>0.41920667562456443</v>
      </c>
      <c r="O1379" s="49">
        <f t="shared" si="148"/>
        <v>0.1681545784419245</v>
      </c>
      <c r="P1379" s="48">
        <f t="shared" si="148"/>
        <v>2042031</v>
      </c>
      <c r="Q1379" s="51">
        <f t="shared" si="148"/>
        <v>2505535</v>
      </c>
    </row>
    <row r="1380" spans="1:17" ht="17" thickTop="1" x14ac:dyDescent="0.2"/>
  </sheetData>
  <sortState ref="B6:Q1378">
    <sortCondition descending="1" ref="F6:F1378"/>
    <sortCondition ref="E6:E1378"/>
  </sortState>
  <mergeCells count="11">
    <mergeCell ref="A1:Q1"/>
    <mergeCell ref="A2:Q2"/>
    <mergeCell ref="G4:G5"/>
    <mergeCell ref="H4:H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B4E9B-D344-D448-B3F6-B45B560F6C76}">
  <dimension ref="A3:B158"/>
  <sheetViews>
    <sheetView workbookViewId="0">
      <selection activeCell="A3" sqref="A3"/>
    </sheetView>
  </sheetViews>
  <sheetFormatPr baseColWidth="10" defaultRowHeight="16" x14ac:dyDescent="0.2"/>
  <cols>
    <col min="1" max="1" width="73.83203125" bestFit="1" customWidth="1"/>
  </cols>
  <sheetData>
    <row r="3" spans="1:2" ht="21" x14ac:dyDescent="0.25">
      <c r="A3" s="11" t="s">
        <v>1542</v>
      </c>
    </row>
    <row r="4" spans="1:2" x14ac:dyDescent="0.2">
      <c r="A4" t="s">
        <v>671</v>
      </c>
      <c r="B4" t="s">
        <v>1529</v>
      </c>
    </row>
    <row r="5" spans="1:2" x14ac:dyDescent="0.2">
      <c r="A5" t="s">
        <v>706</v>
      </c>
      <c r="B5" t="s">
        <v>1529</v>
      </c>
    </row>
    <row r="6" spans="1:2" x14ac:dyDescent="0.2">
      <c r="A6" t="s">
        <v>642</v>
      </c>
      <c r="B6" t="s">
        <v>1529</v>
      </c>
    </row>
    <row r="7" spans="1:2" x14ac:dyDescent="0.2">
      <c r="A7" t="s">
        <v>325</v>
      </c>
      <c r="B7" t="s">
        <v>1529</v>
      </c>
    </row>
    <row r="8" spans="1:2" x14ac:dyDescent="0.2">
      <c r="A8" t="s">
        <v>363</v>
      </c>
      <c r="B8" t="s">
        <v>1529</v>
      </c>
    </row>
    <row r="9" spans="1:2" x14ac:dyDescent="0.2">
      <c r="A9" t="s">
        <v>619</v>
      </c>
      <c r="B9" t="s">
        <v>1529</v>
      </c>
    </row>
    <row r="10" spans="1:2" x14ac:dyDescent="0.2">
      <c r="A10" t="s">
        <v>407</v>
      </c>
      <c r="B10" t="s">
        <v>1529</v>
      </c>
    </row>
    <row r="11" spans="1:2" x14ac:dyDescent="0.2">
      <c r="A11" t="s">
        <v>590</v>
      </c>
      <c r="B11" t="s">
        <v>1529</v>
      </c>
    </row>
    <row r="12" spans="1:2" x14ac:dyDescent="0.2">
      <c r="A12" t="s">
        <v>62</v>
      </c>
      <c r="B12" t="s">
        <v>1529</v>
      </c>
    </row>
    <row r="13" spans="1:2" x14ac:dyDescent="0.2">
      <c r="A13" t="s">
        <v>192</v>
      </c>
      <c r="B13" t="s">
        <v>1529</v>
      </c>
    </row>
    <row r="14" spans="1:2" x14ac:dyDescent="0.2">
      <c r="A14" t="s">
        <v>197</v>
      </c>
      <c r="B14" t="s">
        <v>1529</v>
      </c>
    </row>
    <row r="15" spans="1:2" x14ac:dyDescent="0.2">
      <c r="A15" t="s">
        <v>580</v>
      </c>
      <c r="B15" t="s">
        <v>1529</v>
      </c>
    </row>
    <row r="16" spans="1:2" x14ac:dyDescent="0.2">
      <c r="A16" t="s">
        <v>739</v>
      </c>
      <c r="B16" t="s">
        <v>1529</v>
      </c>
    </row>
    <row r="17" spans="1:2" x14ac:dyDescent="0.2">
      <c r="A17" t="s">
        <v>266</v>
      </c>
      <c r="B17" t="s">
        <v>1529</v>
      </c>
    </row>
    <row r="18" spans="1:2" x14ac:dyDescent="0.2">
      <c r="A18" t="s">
        <v>262</v>
      </c>
      <c r="B18" t="s">
        <v>1529</v>
      </c>
    </row>
    <row r="19" spans="1:2" x14ac:dyDescent="0.2">
      <c r="A19" t="s">
        <v>361</v>
      </c>
      <c r="B19" t="s">
        <v>1529</v>
      </c>
    </row>
    <row r="20" spans="1:2" x14ac:dyDescent="0.2">
      <c r="A20" t="s">
        <v>123</v>
      </c>
      <c r="B20" t="s">
        <v>1529</v>
      </c>
    </row>
    <row r="21" spans="1:2" x14ac:dyDescent="0.2">
      <c r="A21" t="s">
        <v>114</v>
      </c>
      <c r="B21" t="s">
        <v>1529</v>
      </c>
    </row>
    <row r="22" spans="1:2" x14ac:dyDescent="0.2">
      <c r="A22" t="s">
        <v>46</v>
      </c>
      <c r="B22" t="s">
        <v>1529</v>
      </c>
    </row>
    <row r="23" spans="1:2" x14ac:dyDescent="0.2">
      <c r="A23" t="s">
        <v>169</v>
      </c>
      <c r="B23" t="s">
        <v>1529</v>
      </c>
    </row>
    <row r="24" spans="1:2" x14ac:dyDescent="0.2">
      <c r="A24" t="s">
        <v>70</v>
      </c>
      <c r="B24" t="s">
        <v>1529</v>
      </c>
    </row>
    <row r="25" spans="1:2" x14ac:dyDescent="0.2">
      <c r="A25" t="s">
        <v>145</v>
      </c>
      <c r="B25" t="s">
        <v>1529</v>
      </c>
    </row>
    <row r="26" spans="1:2" x14ac:dyDescent="0.2">
      <c r="A26" t="s">
        <v>175</v>
      </c>
      <c r="B26" t="s">
        <v>1529</v>
      </c>
    </row>
    <row r="27" spans="1:2" x14ac:dyDescent="0.2">
      <c r="A27" t="s">
        <v>237</v>
      </c>
      <c r="B27" t="s">
        <v>1529</v>
      </c>
    </row>
    <row r="28" spans="1:2" x14ac:dyDescent="0.2">
      <c r="A28" t="s">
        <v>160</v>
      </c>
      <c r="B28" t="s">
        <v>1529</v>
      </c>
    </row>
    <row r="29" spans="1:2" x14ac:dyDescent="0.2">
      <c r="A29" t="s">
        <v>259</v>
      </c>
      <c r="B29" t="s">
        <v>1529</v>
      </c>
    </row>
    <row r="30" spans="1:2" x14ac:dyDescent="0.2">
      <c r="A30" t="s">
        <v>326</v>
      </c>
      <c r="B30" t="s">
        <v>1529</v>
      </c>
    </row>
    <row r="31" spans="1:2" x14ac:dyDescent="0.2">
      <c r="A31" t="s">
        <v>616</v>
      </c>
      <c r="B31" t="s">
        <v>1529</v>
      </c>
    </row>
    <row r="32" spans="1:2" x14ac:dyDescent="0.2">
      <c r="A32" t="s">
        <v>53</v>
      </c>
      <c r="B32" t="s">
        <v>1529</v>
      </c>
    </row>
    <row r="33" spans="1:2" x14ac:dyDescent="0.2">
      <c r="A33" t="s">
        <v>113</v>
      </c>
      <c r="B33" t="s">
        <v>1529</v>
      </c>
    </row>
    <row r="34" spans="1:2" x14ac:dyDescent="0.2">
      <c r="A34" t="s">
        <v>73</v>
      </c>
      <c r="B34" t="s">
        <v>1529</v>
      </c>
    </row>
    <row r="35" spans="1:2" x14ac:dyDescent="0.2">
      <c r="A35" t="s">
        <v>104</v>
      </c>
      <c r="B35" t="s">
        <v>1529</v>
      </c>
    </row>
    <row r="36" spans="1:2" x14ac:dyDescent="0.2">
      <c r="A36" t="s">
        <v>84</v>
      </c>
      <c r="B36" t="s">
        <v>1529</v>
      </c>
    </row>
    <row r="37" spans="1:2" x14ac:dyDescent="0.2">
      <c r="A37" t="s">
        <v>20</v>
      </c>
      <c r="B37" t="s">
        <v>1529</v>
      </c>
    </row>
    <row r="38" spans="1:2" x14ac:dyDescent="0.2">
      <c r="A38" t="s">
        <v>836</v>
      </c>
      <c r="B38" t="s">
        <v>1529</v>
      </c>
    </row>
    <row r="39" spans="1:2" x14ac:dyDescent="0.2">
      <c r="A39" t="s">
        <v>10</v>
      </c>
      <c r="B39" t="s">
        <v>1529</v>
      </c>
    </row>
    <row r="40" spans="1:2" x14ac:dyDescent="0.2">
      <c r="A40" t="s">
        <v>173</v>
      </c>
      <c r="B40" t="s">
        <v>1529</v>
      </c>
    </row>
    <row r="41" spans="1:2" x14ac:dyDescent="0.2">
      <c r="A41" t="s">
        <v>57</v>
      </c>
      <c r="B41" t="s">
        <v>1529</v>
      </c>
    </row>
    <row r="42" spans="1:2" x14ac:dyDescent="0.2">
      <c r="A42" t="s">
        <v>203</v>
      </c>
      <c r="B42" t="s">
        <v>1529</v>
      </c>
    </row>
    <row r="43" spans="1:2" x14ac:dyDescent="0.2">
      <c r="A43" t="s">
        <v>521</v>
      </c>
      <c r="B43" t="s">
        <v>1529</v>
      </c>
    </row>
    <row r="44" spans="1:2" x14ac:dyDescent="0.2">
      <c r="A44" t="s">
        <v>75</v>
      </c>
      <c r="B44" t="s">
        <v>1529</v>
      </c>
    </row>
    <row r="45" spans="1:2" x14ac:dyDescent="0.2">
      <c r="A45" t="s">
        <v>34</v>
      </c>
      <c r="B45" t="s">
        <v>1529</v>
      </c>
    </row>
    <row r="46" spans="1:2" x14ac:dyDescent="0.2">
      <c r="A46" t="s">
        <v>23</v>
      </c>
      <c r="B46" t="s">
        <v>1529</v>
      </c>
    </row>
    <row r="47" spans="1:2" x14ac:dyDescent="0.2">
      <c r="A47" t="s">
        <v>39</v>
      </c>
      <c r="B47" t="s">
        <v>1529</v>
      </c>
    </row>
    <row r="48" spans="1:2" x14ac:dyDescent="0.2">
      <c r="A48" t="s">
        <v>83</v>
      </c>
      <c r="B48" t="s">
        <v>1529</v>
      </c>
    </row>
    <row r="49" spans="1:2" x14ac:dyDescent="0.2">
      <c r="A49" t="s">
        <v>82</v>
      </c>
      <c r="B49" t="s">
        <v>1529</v>
      </c>
    </row>
    <row r="50" spans="1:2" x14ac:dyDescent="0.2">
      <c r="A50" t="s">
        <v>151</v>
      </c>
      <c r="B50" t="s">
        <v>1529</v>
      </c>
    </row>
    <row r="51" spans="1:2" x14ac:dyDescent="0.2">
      <c r="A51" t="s">
        <v>206</v>
      </c>
      <c r="B51" t="s">
        <v>1529</v>
      </c>
    </row>
    <row r="52" spans="1:2" x14ac:dyDescent="0.2">
      <c r="A52" t="s">
        <v>599</v>
      </c>
      <c r="B52" t="s">
        <v>1529</v>
      </c>
    </row>
    <row r="53" spans="1:2" x14ac:dyDescent="0.2">
      <c r="A53" t="s">
        <v>76</v>
      </c>
      <c r="B53" t="s">
        <v>1529</v>
      </c>
    </row>
    <row r="54" spans="1:2" x14ac:dyDescent="0.2">
      <c r="A54" t="s">
        <v>24</v>
      </c>
      <c r="B54" t="s">
        <v>1529</v>
      </c>
    </row>
    <row r="55" spans="1:2" x14ac:dyDescent="0.2">
      <c r="A55" t="s">
        <v>183</v>
      </c>
      <c r="B55" t="s">
        <v>1529</v>
      </c>
    </row>
    <row r="56" spans="1:2" x14ac:dyDescent="0.2">
      <c r="A56" t="s">
        <v>51</v>
      </c>
      <c r="B56" t="s">
        <v>1529</v>
      </c>
    </row>
    <row r="57" spans="1:2" x14ac:dyDescent="0.2">
      <c r="A57" t="s">
        <v>21</v>
      </c>
      <c r="B57" t="s">
        <v>1529</v>
      </c>
    </row>
    <row r="58" spans="1:2" x14ac:dyDescent="0.2">
      <c r="A58" t="s">
        <v>15</v>
      </c>
      <c r="B58" t="s">
        <v>1529</v>
      </c>
    </row>
    <row r="59" spans="1:2" x14ac:dyDescent="0.2">
      <c r="A59" t="s">
        <v>52</v>
      </c>
      <c r="B59" t="s">
        <v>1529</v>
      </c>
    </row>
    <row r="60" spans="1:2" x14ac:dyDescent="0.2">
      <c r="A60" t="s">
        <v>13</v>
      </c>
      <c r="B60" t="s">
        <v>1529</v>
      </c>
    </row>
    <row r="61" spans="1:2" x14ac:dyDescent="0.2">
      <c r="A61" t="s">
        <v>29</v>
      </c>
      <c r="B61" t="s">
        <v>1529</v>
      </c>
    </row>
    <row r="62" spans="1:2" x14ac:dyDescent="0.2">
      <c r="A62" t="s">
        <v>74</v>
      </c>
      <c r="B62" t="s">
        <v>1529</v>
      </c>
    </row>
    <row r="63" spans="1:2" x14ac:dyDescent="0.2">
      <c r="A63" t="s">
        <v>90</v>
      </c>
      <c r="B63" t="s">
        <v>1529</v>
      </c>
    </row>
    <row r="64" spans="1:2" x14ac:dyDescent="0.2">
      <c r="A64" t="s">
        <v>142</v>
      </c>
      <c r="B64" t="s">
        <v>1529</v>
      </c>
    </row>
    <row r="65" spans="1:2" x14ac:dyDescent="0.2">
      <c r="A65" t="s">
        <v>18</v>
      </c>
      <c r="B65" t="s">
        <v>1529</v>
      </c>
    </row>
    <row r="66" spans="1:2" x14ac:dyDescent="0.2">
      <c r="A66" t="s">
        <v>819</v>
      </c>
      <c r="B66" t="s">
        <v>1529</v>
      </c>
    </row>
    <row r="67" spans="1:2" x14ac:dyDescent="0.2">
      <c r="A67" t="s">
        <v>55</v>
      </c>
      <c r="B67" t="s">
        <v>1529</v>
      </c>
    </row>
    <row r="68" spans="1:2" x14ac:dyDescent="0.2">
      <c r="A68" t="s">
        <v>110</v>
      </c>
      <c r="B68" t="s">
        <v>1529</v>
      </c>
    </row>
    <row r="69" spans="1:2" x14ac:dyDescent="0.2">
      <c r="A69" t="s">
        <v>35</v>
      </c>
      <c r="B69" t="s">
        <v>1529</v>
      </c>
    </row>
    <row r="70" spans="1:2" x14ac:dyDescent="0.2">
      <c r="A70" t="s">
        <v>43</v>
      </c>
      <c r="B70" t="s">
        <v>1529</v>
      </c>
    </row>
    <row r="71" spans="1:2" x14ac:dyDescent="0.2">
      <c r="A71" t="s">
        <v>164</v>
      </c>
      <c r="B71" t="s">
        <v>1529</v>
      </c>
    </row>
    <row r="72" spans="1:2" x14ac:dyDescent="0.2">
      <c r="A72" t="s">
        <v>67</v>
      </c>
      <c r="B72" t="s">
        <v>1529</v>
      </c>
    </row>
    <row r="73" spans="1:2" x14ac:dyDescent="0.2">
      <c r="A73" t="s">
        <v>33</v>
      </c>
      <c r="B73" t="s">
        <v>1529</v>
      </c>
    </row>
    <row r="74" spans="1:2" x14ac:dyDescent="0.2">
      <c r="A74" t="s">
        <v>59</v>
      </c>
      <c r="B74" t="s">
        <v>1529</v>
      </c>
    </row>
    <row r="75" spans="1:2" x14ac:dyDescent="0.2">
      <c r="A75" t="s">
        <v>27</v>
      </c>
      <c r="B75" t="s">
        <v>1529</v>
      </c>
    </row>
    <row r="76" spans="1:2" x14ac:dyDescent="0.2">
      <c r="A76" t="s">
        <v>37</v>
      </c>
      <c r="B76" t="s">
        <v>1529</v>
      </c>
    </row>
    <row r="77" spans="1:2" x14ac:dyDescent="0.2">
      <c r="A77" t="s">
        <v>50</v>
      </c>
      <c r="B77" t="s">
        <v>1529</v>
      </c>
    </row>
    <row r="78" spans="1:2" x14ac:dyDescent="0.2">
      <c r="A78" t="s">
        <v>622</v>
      </c>
      <c r="B78" t="s">
        <v>1529</v>
      </c>
    </row>
    <row r="79" spans="1:2" x14ac:dyDescent="0.2">
      <c r="A79" t="s">
        <v>97</v>
      </c>
      <c r="B79" t="s">
        <v>1529</v>
      </c>
    </row>
    <row r="80" spans="1:2" x14ac:dyDescent="0.2">
      <c r="A80" t="s">
        <v>227</v>
      </c>
      <c r="B80" t="s">
        <v>1529</v>
      </c>
    </row>
    <row r="81" spans="1:2" x14ac:dyDescent="0.2">
      <c r="A81" t="s">
        <v>301</v>
      </c>
      <c r="B81" t="s">
        <v>1529</v>
      </c>
    </row>
    <row r="82" spans="1:2" x14ac:dyDescent="0.2">
      <c r="A82" t="s">
        <v>374</v>
      </c>
      <c r="B82" t="s">
        <v>1529</v>
      </c>
    </row>
    <row r="83" spans="1:2" x14ac:dyDescent="0.2">
      <c r="A83" t="s">
        <v>88</v>
      </c>
      <c r="B83" t="s">
        <v>1529</v>
      </c>
    </row>
    <row r="84" spans="1:2" x14ac:dyDescent="0.2">
      <c r="A84" t="s">
        <v>293</v>
      </c>
      <c r="B84" t="s">
        <v>1529</v>
      </c>
    </row>
    <row r="85" spans="1:2" x14ac:dyDescent="0.2">
      <c r="A85" t="s">
        <v>338</v>
      </c>
      <c r="B85" t="s">
        <v>1529</v>
      </c>
    </row>
    <row r="86" spans="1:2" x14ac:dyDescent="0.2">
      <c r="A86" t="s">
        <v>624</v>
      </c>
      <c r="B86" t="s">
        <v>1529</v>
      </c>
    </row>
    <row r="87" spans="1:2" x14ac:dyDescent="0.2">
      <c r="A87" t="s">
        <v>177</v>
      </c>
      <c r="B87" t="s">
        <v>1529</v>
      </c>
    </row>
    <row r="88" spans="1:2" x14ac:dyDescent="0.2">
      <c r="A88" t="s">
        <v>147</v>
      </c>
      <c r="B88" t="s">
        <v>1529</v>
      </c>
    </row>
    <row r="89" spans="1:2" x14ac:dyDescent="0.2">
      <c r="A89" t="s">
        <v>41</v>
      </c>
      <c r="B89" t="s">
        <v>1529</v>
      </c>
    </row>
    <row r="90" spans="1:2" x14ac:dyDescent="0.2">
      <c r="A90" t="s">
        <v>80</v>
      </c>
      <c r="B90" t="s">
        <v>1529</v>
      </c>
    </row>
    <row r="91" spans="1:2" x14ac:dyDescent="0.2">
      <c r="A91" t="s">
        <v>127</v>
      </c>
      <c r="B91" t="s">
        <v>1529</v>
      </c>
    </row>
    <row r="92" spans="1:2" x14ac:dyDescent="0.2">
      <c r="A92" t="s">
        <v>162</v>
      </c>
      <c r="B92" t="s">
        <v>1529</v>
      </c>
    </row>
    <row r="93" spans="1:2" x14ac:dyDescent="0.2">
      <c r="A93" t="s">
        <v>219</v>
      </c>
      <c r="B93" t="s">
        <v>1529</v>
      </c>
    </row>
    <row r="94" spans="1:2" x14ac:dyDescent="0.2">
      <c r="A94" t="s">
        <v>296</v>
      </c>
      <c r="B94" t="s">
        <v>1529</v>
      </c>
    </row>
    <row r="95" spans="1:2" x14ac:dyDescent="0.2">
      <c r="A95" t="s">
        <v>1207</v>
      </c>
      <c r="B95" t="s">
        <v>1529</v>
      </c>
    </row>
    <row r="96" spans="1:2" x14ac:dyDescent="0.2">
      <c r="A96" t="s">
        <v>144</v>
      </c>
      <c r="B96" t="s">
        <v>1529</v>
      </c>
    </row>
    <row r="97" spans="1:2" x14ac:dyDescent="0.2">
      <c r="A97" t="s">
        <v>149</v>
      </c>
      <c r="B97" t="s">
        <v>1529</v>
      </c>
    </row>
    <row r="98" spans="1:2" x14ac:dyDescent="0.2">
      <c r="A98" t="s">
        <v>292</v>
      </c>
      <c r="B98" t="s">
        <v>1529</v>
      </c>
    </row>
    <row r="99" spans="1:2" x14ac:dyDescent="0.2">
      <c r="A99" t="s">
        <v>362</v>
      </c>
      <c r="B99" t="s">
        <v>1529</v>
      </c>
    </row>
    <row r="100" spans="1:2" x14ac:dyDescent="0.2">
      <c r="A100" t="s">
        <v>49</v>
      </c>
      <c r="B100" t="s">
        <v>1529</v>
      </c>
    </row>
    <row r="101" spans="1:2" x14ac:dyDescent="0.2">
      <c r="A101" t="s">
        <v>94</v>
      </c>
      <c r="B101" t="s">
        <v>1529</v>
      </c>
    </row>
    <row r="102" spans="1:2" x14ac:dyDescent="0.2">
      <c r="A102" t="s">
        <v>168</v>
      </c>
      <c r="B102" t="s">
        <v>1529</v>
      </c>
    </row>
    <row r="103" spans="1:2" x14ac:dyDescent="0.2">
      <c r="A103" t="s">
        <v>312</v>
      </c>
      <c r="B103" t="s">
        <v>1529</v>
      </c>
    </row>
    <row r="104" spans="1:2" x14ac:dyDescent="0.2">
      <c r="A104" t="s">
        <v>364</v>
      </c>
      <c r="B104" t="s">
        <v>1529</v>
      </c>
    </row>
    <row r="105" spans="1:2" x14ac:dyDescent="0.2">
      <c r="A105" t="s">
        <v>79</v>
      </c>
      <c r="B105" t="s">
        <v>1529</v>
      </c>
    </row>
    <row r="106" spans="1:2" x14ac:dyDescent="0.2">
      <c r="A106" t="s">
        <v>89</v>
      </c>
      <c r="B106" t="s">
        <v>1529</v>
      </c>
    </row>
    <row r="107" spans="1:2" x14ac:dyDescent="0.2">
      <c r="A107" t="s">
        <v>154</v>
      </c>
      <c r="B107" t="s">
        <v>1529</v>
      </c>
    </row>
    <row r="108" spans="1:2" x14ac:dyDescent="0.2">
      <c r="A108" t="s">
        <v>174</v>
      </c>
      <c r="B108" t="s">
        <v>1529</v>
      </c>
    </row>
    <row r="109" spans="1:2" x14ac:dyDescent="0.2">
      <c r="A109" t="s">
        <v>188</v>
      </c>
      <c r="B109" t="s">
        <v>1529</v>
      </c>
    </row>
    <row r="110" spans="1:2" x14ac:dyDescent="0.2">
      <c r="A110" t="s">
        <v>205</v>
      </c>
      <c r="B110" t="s">
        <v>1529</v>
      </c>
    </row>
    <row r="111" spans="1:2" x14ac:dyDescent="0.2">
      <c r="A111" t="s">
        <v>216</v>
      </c>
      <c r="B111" t="s">
        <v>1529</v>
      </c>
    </row>
    <row r="112" spans="1:2" x14ac:dyDescent="0.2">
      <c r="A112" t="s">
        <v>167</v>
      </c>
      <c r="B112" t="s">
        <v>1529</v>
      </c>
    </row>
    <row r="113" spans="1:2" x14ac:dyDescent="0.2">
      <c r="A113" t="s">
        <v>239</v>
      </c>
      <c r="B113" t="s">
        <v>1529</v>
      </c>
    </row>
    <row r="114" spans="1:2" x14ac:dyDescent="0.2">
      <c r="A114" t="s">
        <v>284</v>
      </c>
      <c r="B114" t="s">
        <v>1529</v>
      </c>
    </row>
    <row r="115" spans="1:2" x14ac:dyDescent="0.2">
      <c r="A115" t="s">
        <v>376</v>
      </c>
      <c r="B115" t="s">
        <v>1529</v>
      </c>
    </row>
    <row r="116" spans="1:2" x14ac:dyDescent="0.2">
      <c r="A116" t="s">
        <v>983</v>
      </c>
      <c r="B116" t="s">
        <v>1529</v>
      </c>
    </row>
    <row r="117" spans="1:2" x14ac:dyDescent="0.2">
      <c r="A117" t="s">
        <v>157</v>
      </c>
      <c r="B117" t="s">
        <v>1529</v>
      </c>
    </row>
    <row r="118" spans="1:2" x14ac:dyDescent="0.2">
      <c r="A118" t="s">
        <v>264</v>
      </c>
      <c r="B118" t="s">
        <v>1529</v>
      </c>
    </row>
    <row r="119" spans="1:2" x14ac:dyDescent="0.2">
      <c r="A119" t="s">
        <v>101</v>
      </c>
      <c r="B119" t="s">
        <v>1529</v>
      </c>
    </row>
    <row r="120" spans="1:2" x14ac:dyDescent="0.2">
      <c r="A120" t="s">
        <v>238</v>
      </c>
      <c r="B120" t="s">
        <v>1529</v>
      </c>
    </row>
    <row r="121" spans="1:2" x14ac:dyDescent="0.2">
      <c r="A121" t="s">
        <v>303</v>
      </c>
      <c r="B121" t="s">
        <v>1529</v>
      </c>
    </row>
    <row r="122" spans="1:2" x14ac:dyDescent="0.2">
      <c r="A122" t="s">
        <v>395</v>
      </c>
      <c r="B122" t="s">
        <v>1529</v>
      </c>
    </row>
    <row r="123" spans="1:2" x14ac:dyDescent="0.2">
      <c r="A123" t="s">
        <v>401</v>
      </c>
      <c r="B123" t="s">
        <v>1529</v>
      </c>
    </row>
    <row r="124" spans="1:2" x14ac:dyDescent="0.2">
      <c r="A124" t="s">
        <v>463</v>
      </c>
      <c r="B124" t="s">
        <v>1529</v>
      </c>
    </row>
    <row r="125" spans="1:2" x14ac:dyDescent="0.2">
      <c r="A125" t="s">
        <v>352</v>
      </c>
      <c r="B125" t="s">
        <v>1529</v>
      </c>
    </row>
    <row r="126" spans="1:2" x14ac:dyDescent="0.2">
      <c r="A126" t="s">
        <v>466</v>
      </c>
      <c r="B126" t="s">
        <v>1529</v>
      </c>
    </row>
    <row r="127" spans="1:2" x14ac:dyDescent="0.2">
      <c r="A127" t="s">
        <v>165</v>
      </c>
      <c r="B127" t="s">
        <v>1529</v>
      </c>
    </row>
    <row r="128" spans="1:2" x14ac:dyDescent="0.2">
      <c r="A128" t="s">
        <v>140</v>
      </c>
      <c r="B128" t="s">
        <v>1529</v>
      </c>
    </row>
    <row r="129" spans="1:2" x14ac:dyDescent="0.2">
      <c r="A129" t="s">
        <v>65</v>
      </c>
      <c r="B129" t="s">
        <v>1529</v>
      </c>
    </row>
    <row r="130" spans="1:2" x14ac:dyDescent="0.2">
      <c r="A130" t="s">
        <v>383</v>
      </c>
      <c r="B130" t="s">
        <v>1529</v>
      </c>
    </row>
    <row r="131" spans="1:2" x14ac:dyDescent="0.2">
      <c r="A131" t="s">
        <v>546</v>
      </c>
      <c r="B131" t="s">
        <v>1529</v>
      </c>
    </row>
    <row r="132" spans="1:2" x14ac:dyDescent="0.2">
      <c r="A132" t="s">
        <v>112</v>
      </c>
      <c r="B132" t="s">
        <v>1529</v>
      </c>
    </row>
    <row r="133" spans="1:2" x14ac:dyDescent="0.2">
      <c r="A133" t="s">
        <v>181</v>
      </c>
      <c r="B133" t="s">
        <v>1529</v>
      </c>
    </row>
    <row r="134" spans="1:2" x14ac:dyDescent="0.2">
      <c r="A134" t="s">
        <v>340</v>
      </c>
      <c r="B134" t="s">
        <v>1529</v>
      </c>
    </row>
    <row r="135" spans="1:2" x14ac:dyDescent="0.2">
      <c r="A135" t="s">
        <v>443</v>
      </c>
      <c r="B135" t="s">
        <v>1529</v>
      </c>
    </row>
    <row r="136" spans="1:2" x14ac:dyDescent="0.2">
      <c r="A136" t="s">
        <v>541</v>
      </c>
      <c r="B136" t="s">
        <v>1529</v>
      </c>
    </row>
    <row r="137" spans="1:2" x14ac:dyDescent="0.2">
      <c r="A137" t="s">
        <v>679</v>
      </c>
      <c r="B137" t="s">
        <v>1529</v>
      </c>
    </row>
    <row r="138" spans="1:2" x14ac:dyDescent="0.2">
      <c r="A138" t="s">
        <v>926</v>
      </c>
      <c r="B138" t="s">
        <v>1529</v>
      </c>
    </row>
    <row r="139" spans="1:2" x14ac:dyDescent="0.2">
      <c r="A139" t="s">
        <v>356</v>
      </c>
      <c r="B139" t="s">
        <v>1529</v>
      </c>
    </row>
    <row r="140" spans="1:2" x14ac:dyDescent="0.2">
      <c r="A140" t="s">
        <v>549</v>
      </c>
      <c r="B140" t="s">
        <v>1529</v>
      </c>
    </row>
    <row r="141" spans="1:2" x14ac:dyDescent="0.2">
      <c r="A141" t="s">
        <v>559</v>
      </c>
      <c r="B141" t="s">
        <v>1529</v>
      </c>
    </row>
    <row r="142" spans="1:2" x14ac:dyDescent="0.2">
      <c r="A142" t="s">
        <v>884</v>
      </c>
      <c r="B142" t="s">
        <v>1529</v>
      </c>
    </row>
    <row r="143" spans="1:2" x14ac:dyDescent="0.2">
      <c r="A143" t="s">
        <v>912</v>
      </c>
      <c r="B143" t="s">
        <v>1529</v>
      </c>
    </row>
    <row r="144" spans="1:2" x14ac:dyDescent="0.2">
      <c r="A144" t="s">
        <v>1464</v>
      </c>
      <c r="B144" t="s">
        <v>1529</v>
      </c>
    </row>
    <row r="145" spans="1:2" x14ac:dyDescent="0.2">
      <c r="A145" t="s">
        <v>1395</v>
      </c>
      <c r="B145" t="s">
        <v>1529</v>
      </c>
    </row>
    <row r="146" spans="1:2" x14ac:dyDescent="0.2">
      <c r="A146" t="s">
        <v>640</v>
      </c>
      <c r="B146" t="s">
        <v>1529</v>
      </c>
    </row>
    <row r="147" spans="1:2" x14ac:dyDescent="0.2">
      <c r="A147" t="s">
        <v>1517</v>
      </c>
      <c r="B147" t="s">
        <v>1529</v>
      </c>
    </row>
    <row r="148" spans="1:2" x14ac:dyDescent="0.2">
      <c r="A148" t="s">
        <v>1133</v>
      </c>
      <c r="B148" t="s">
        <v>1529</v>
      </c>
    </row>
    <row r="149" spans="1:2" x14ac:dyDescent="0.2">
      <c r="A149" t="s">
        <v>135</v>
      </c>
      <c r="B149" t="s">
        <v>1529</v>
      </c>
    </row>
    <row r="150" spans="1:2" x14ac:dyDescent="0.2">
      <c r="A150" t="s">
        <v>343</v>
      </c>
      <c r="B150" t="s">
        <v>1529</v>
      </c>
    </row>
    <row r="151" spans="1:2" x14ac:dyDescent="0.2">
      <c r="A151" t="s">
        <v>1531</v>
      </c>
      <c r="B151" t="s">
        <v>1529</v>
      </c>
    </row>
    <row r="152" spans="1:2" x14ac:dyDescent="0.2">
      <c r="A152" t="s">
        <v>99</v>
      </c>
      <c r="B152" t="s">
        <v>1529</v>
      </c>
    </row>
    <row r="153" spans="1:2" x14ac:dyDescent="0.2">
      <c r="A153" t="s">
        <v>115</v>
      </c>
      <c r="B153" t="s">
        <v>1529</v>
      </c>
    </row>
    <row r="154" spans="1:2" x14ac:dyDescent="0.2">
      <c r="A154" t="s">
        <v>184</v>
      </c>
      <c r="B154" t="s">
        <v>1529</v>
      </c>
    </row>
    <row r="155" spans="1:2" x14ac:dyDescent="0.2">
      <c r="A155" t="s">
        <v>287</v>
      </c>
      <c r="B155" t="s">
        <v>1529</v>
      </c>
    </row>
    <row r="156" spans="1:2" x14ac:dyDescent="0.2">
      <c r="A156" t="s">
        <v>1393</v>
      </c>
      <c r="B156" t="s">
        <v>1529</v>
      </c>
    </row>
    <row r="157" spans="1:2" x14ac:dyDescent="0.2">
      <c r="A157" t="s">
        <v>1357</v>
      </c>
      <c r="B157" t="s">
        <v>1529</v>
      </c>
    </row>
    <row r="158" spans="1:2" x14ac:dyDescent="0.2">
      <c r="A158" t="s">
        <v>1520</v>
      </c>
      <c r="B158" t="s">
        <v>1529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Electos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Monrás Limpricht</dc:creator>
  <cp:lastModifiedBy>Eduardo Monrás Limpricht</cp:lastModifiedBy>
  <dcterms:created xsi:type="dcterms:W3CDTF">2022-03-02T20:31:34Z</dcterms:created>
  <dcterms:modified xsi:type="dcterms:W3CDTF">2022-03-04T14:47:51Z</dcterms:modified>
</cp:coreProperties>
</file>